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Work\John\OFFSET\"/>
    </mc:Choice>
  </mc:AlternateContent>
  <xr:revisionPtr revIDLastSave="0" documentId="13_ncr:1_{E66C9A51-1DBA-4520-81E5-B6CF702BB5D3}" xr6:coauthVersionLast="47" xr6:coauthVersionMax="47" xr10:uidLastSave="{00000000-0000-0000-0000-000000000000}"/>
  <bookViews>
    <workbookView xWindow="-108" yWindow="-108" windowWidth="23256" windowHeight="13176" activeTab="1" xr2:uid="{711D3D56-7730-4229-AD45-4307AD6E6FF1}"/>
  </bookViews>
  <sheets>
    <sheet name="Final" sheetId="3" r:id="rId1"/>
    <sheet name="Goal" sheetId="4" r:id="rId2"/>
    <sheet name="Original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D2" i="4"/>
  <c r="E2" i="4"/>
  <c r="F2" i="4"/>
  <c r="G2" i="4"/>
  <c r="H2" i="4"/>
  <c r="I2" i="4"/>
  <c r="C3" i="4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C8" i="4"/>
  <c r="D8" i="4"/>
  <c r="E8" i="4"/>
  <c r="F8" i="4"/>
  <c r="G8" i="4"/>
  <c r="H8" i="4"/>
  <c r="I8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11" i="4"/>
  <c r="D11" i="4"/>
  <c r="E11" i="4"/>
  <c r="F11" i="4"/>
  <c r="G11" i="4"/>
  <c r="H11" i="4"/>
  <c r="I11" i="4"/>
  <c r="C12" i="4"/>
  <c r="D12" i="4"/>
  <c r="E12" i="4"/>
  <c r="F12" i="4"/>
  <c r="G12" i="4"/>
  <c r="H12" i="4"/>
  <c r="I12" i="4"/>
  <c r="C13" i="4"/>
  <c r="D13" i="4"/>
  <c r="E13" i="4"/>
  <c r="F13" i="4"/>
  <c r="G13" i="4"/>
  <c r="H13" i="4"/>
  <c r="I13" i="4"/>
  <c r="C14" i="4"/>
  <c r="D14" i="4"/>
  <c r="E14" i="4"/>
  <c r="F14" i="4"/>
  <c r="G14" i="4"/>
  <c r="H14" i="4"/>
  <c r="I14" i="4"/>
  <c r="C15" i="4"/>
  <c r="D15" i="4"/>
  <c r="E15" i="4"/>
  <c r="F15" i="4"/>
  <c r="G15" i="4"/>
  <c r="H15" i="4"/>
  <c r="I15" i="4"/>
  <c r="C16" i="4"/>
  <c r="D16" i="4"/>
  <c r="E16" i="4"/>
  <c r="F16" i="4"/>
  <c r="G16" i="4"/>
  <c r="H16" i="4"/>
  <c r="I16" i="4"/>
  <c r="C17" i="4"/>
  <c r="D17" i="4"/>
  <c r="E17" i="4"/>
  <c r="F17" i="4"/>
  <c r="G17" i="4"/>
  <c r="H17" i="4"/>
  <c r="I17" i="4"/>
  <c r="C18" i="4"/>
  <c r="D18" i="4"/>
  <c r="E18" i="4"/>
  <c r="F18" i="4"/>
  <c r="G18" i="4"/>
  <c r="H18" i="4"/>
  <c r="I18" i="4"/>
  <c r="C19" i="4"/>
  <c r="D19" i="4"/>
  <c r="E19" i="4"/>
  <c r="F19" i="4"/>
  <c r="G19" i="4"/>
  <c r="H19" i="4"/>
  <c r="I19" i="4"/>
  <c r="C20" i="4"/>
  <c r="D20" i="4"/>
  <c r="E20" i="4"/>
  <c r="F20" i="4"/>
  <c r="G20" i="4"/>
  <c r="H20" i="4"/>
  <c r="I20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D23" i="4"/>
  <c r="E23" i="4"/>
  <c r="F23" i="4"/>
  <c r="G23" i="4"/>
  <c r="H23" i="4"/>
  <c r="I23" i="4"/>
  <c r="C24" i="4"/>
  <c r="D24" i="4"/>
  <c r="E24" i="4"/>
  <c r="F24" i="4"/>
  <c r="G24" i="4"/>
  <c r="H24" i="4"/>
  <c r="I24" i="4"/>
  <c r="D1" i="4"/>
  <c r="E1" i="4"/>
  <c r="F1" i="4"/>
  <c r="G1" i="4"/>
  <c r="H1" i="4"/>
  <c r="I1" i="4"/>
  <c r="C1" i="4"/>
  <c r="T1" i="3"/>
  <c r="U1" i="3"/>
  <c r="V1" i="3"/>
  <c r="W1" i="3"/>
  <c r="X1" i="3"/>
  <c r="Y1" i="3"/>
  <c r="Z1" i="3"/>
  <c r="T2" i="3"/>
  <c r="U2" i="3"/>
  <c r="V2" i="3"/>
  <c r="W2" i="3"/>
  <c r="X2" i="3"/>
  <c r="Y2" i="3"/>
  <c r="Z2" i="3"/>
  <c r="T3" i="3"/>
  <c r="U3" i="3"/>
  <c r="V3" i="3"/>
  <c r="W3" i="3"/>
  <c r="X3" i="3"/>
  <c r="Y3" i="3"/>
  <c r="Z3" i="3"/>
  <c r="T4" i="3"/>
  <c r="U4" i="3"/>
  <c r="V4" i="3"/>
  <c r="W4" i="3"/>
  <c r="X4" i="3"/>
  <c r="Y4" i="3"/>
  <c r="Z4" i="3"/>
  <c r="T5" i="3"/>
  <c r="U5" i="3"/>
  <c r="V5" i="3"/>
  <c r="W5" i="3"/>
  <c r="X5" i="3"/>
  <c r="Y5" i="3"/>
  <c r="Z5" i="3"/>
  <c r="T6" i="3"/>
  <c r="U6" i="3"/>
  <c r="V6" i="3"/>
  <c r="W6" i="3"/>
  <c r="X6" i="3"/>
  <c r="Y6" i="3"/>
  <c r="Z6" i="3"/>
  <c r="T7" i="3"/>
  <c r="U7" i="3"/>
  <c r="V7" i="3"/>
  <c r="W7" i="3"/>
  <c r="X7" i="3"/>
  <c r="Y7" i="3"/>
  <c r="Z7" i="3"/>
  <c r="T8" i="3"/>
  <c r="U8" i="3"/>
  <c r="V8" i="3"/>
  <c r="W8" i="3"/>
  <c r="X8" i="3"/>
  <c r="Y8" i="3"/>
  <c r="Z8" i="3"/>
  <c r="T9" i="3"/>
  <c r="U9" i="3"/>
  <c r="V9" i="3"/>
  <c r="W9" i="3"/>
  <c r="X9" i="3"/>
  <c r="Y9" i="3"/>
  <c r="Z9" i="3"/>
  <c r="T10" i="3"/>
  <c r="U10" i="3"/>
  <c r="V10" i="3"/>
  <c r="W10" i="3"/>
  <c r="X10" i="3"/>
  <c r="Y10" i="3"/>
  <c r="Z10" i="3"/>
  <c r="T11" i="3"/>
  <c r="U11" i="3"/>
  <c r="V11" i="3"/>
  <c r="W11" i="3"/>
  <c r="X11" i="3"/>
  <c r="Y11" i="3"/>
  <c r="Z11" i="3"/>
  <c r="T12" i="3"/>
  <c r="U12" i="3"/>
  <c r="V12" i="3"/>
  <c r="W12" i="3"/>
  <c r="X12" i="3"/>
  <c r="Y12" i="3"/>
  <c r="Z12" i="3"/>
  <c r="T13" i="3"/>
  <c r="U13" i="3"/>
  <c r="V13" i="3"/>
  <c r="W13" i="3"/>
  <c r="X13" i="3"/>
  <c r="Y13" i="3"/>
  <c r="Z13" i="3"/>
  <c r="T14" i="3"/>
  <c r="U14" i="3"/>
  <c r="V14" i="3"/>
  <c r="W14" i="3"/>
  <c r="X14" i="3"/>
  <c r="Y14" i="3"/>
  <c r="Z14" i="3"/>
  <c r="T15" i="3"/>
  <c r="U15" i="3"/>
  <c r="V15" i="3"/>
  <c r="W15" i="3"/>
  <c r="X15" i="3"/>
  <c r="Y15" i="3"/>
  <c r="Z15" i="3"/>
  <c r="T16" i="3"/>
  <c r="U16" i="3"/>
  <c r="V16" i="3"/>
  <c r="W16" i="3"/>
  <c r="X16" i="3"/>
  <c r="Y16" i="3"/>
  <c r="Z16" i="3"/>
  <c r="T17" i="3"/>
  <c r="U17" i="3"/>
  <c r="V17" i="3"/>
  <c r="W17" i="3"/>
  <c r="X17" i="3"/>
  <c r="Y17" i="3"/>
  <c r="Z17" i="3"/>
  <c r="T18" i="3"/>
  <c r="U18" i="3"/>
  <c r="V18" i="3"/>
  <c r="W18" i="3"/>
  <c r="X18" i="3"/>
  <c r="Y18" i="3"/>
  <c r="Z18" i="3"/>
  <c r="T19" i="3"/>
  <c r="U19" i="3"/>
  <c r="V19" i="3"/>
  <c r="W19" i="3"/>
  <c r="X19" i="3"/>
  <c r="Y19" i="3"/>
  <c r="Z19" i="3"/>
  <c r="S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1" i="3"/>
  <c r="K3" i="3"/>
  <c r="AH2" i="3"/>
  <c r="AI2" i="3" s="1"/>
  <c r="K2" i="3" l="1"/>
  <c r="Q2" i="3"/>
  <c r="P2" i="3"/>
  <c r="O2" i="3"/>
  <c r="N2" i="3"/>
  <c r="M2" i="3"/>
  <c r="L2" i="3"/>
  <c r="AC1" i="3"/>
  <c r="AD1" i="3"/>
  <c r="AE1" i="3"/>
  <c r="AF1" i="3"/>
  <c r="AG1" i="3"/>
  <c r="AB1" i="3"/>
  <c r="AA1" i="3"/>
  <c r="AH3" i="3"/>
  <c r="AI3" i="3" s="1"/>
  <c r="AH4" i="3"/>
  <c r="AI4" i="3" s="1"/>
  <c r="AH5" i="3"/>
  <c r="AI5" i="3" s="1"/>
  <c r="AH6" i="3"/>
  <c r="AI6" i="3" s="1"/>
  <c r="AH7" i="3"/>
  <c r="AI7" i="3" s="1"/>
  <c r="AH8" i="3"/>
  <c r="AI8" i="3" s="1"/>
  <c r="AH9" i="3"/>
  <c r="AI9" i="3" s="1"/>
  <c r="AH10" i="3"/>
  <c r="AI10" i="3" s="1"/>
  <c r="AH11" i="3"/>
  <c r="AI11" i="3" s="1"/>
  <c r="AH12" i="3"/>
  <c r="AI12" i="3" s="1"/>
  <c r="AH13" i="3"/>
  <c r="AI13" i="3" s="1"/>
  <c r="AH14" i="3"/>
  <c r="AI14" i="3" s="1"/>
  <c r="AH15" i="3"/>
  <c r="AI15" i="3" s="1"/>
  <c r="AH16" i="3"/>
  <c r="AI16" i="3" s="1"/>
  <c r="AH17" i="3"/>
  <c r="AI17" i="3" s="1"/>
  <c r="AH18" i="3"/>
  <c r="AI18" i="3" s="1"/>
  <c r="AH19" i="3"/>
  <c r="AI19" i="3" s="1"/>
  <c r="AH20" i="3"/>
  <c r="AI20" i="3" s="1"/>
  <c r="AH21" i="3"/>
  <c r="AI21" i="3" s="1"/>
  <c r="AH22" i="3"/>
  <c r="AI22" i="3" s="1"/>
  <c r="AH23" i="3"/>
  <c r="AI23" i="3" s="1"/>
  <c r="AH24" i="3"/>
  <c r="AI24" i="3" s="1"/>
  <c r="AH1" i="3"/>
  <c r="AI1" i="3" s="1"/>
  <c r="Q1" i="3"/>
  <c r="P1" i="3"/>
  <c r="O1" i="3"/>
  <c r="N1" i="3"/>
  <c r="M1" i="3"/>
  <c r="L1" i="3"/>
  <c r="K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A7E7E3-C90A-4FF4-86BB-6CF44B6935FE}" keepAlive="1" name="Query - Table001 (Page 1)" description="Connection to the 'Table001 (Page 1)' query in the workbook." type="5" refreshedVersion="0" background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<sst xmlns="http://schemas.openxmlformats.org/spreadsheetml/2006/main" count="165" uniqueCount="30">
  <si>
    <t>Jim</t>
  </si>
  <si>
    <t>PA</t>
  </si>
  <si>
    <t>Andy</t>
  </si>
  <si>
    <t>Dwight</t>
  </si>
  <si>
    <t>NY</t>
  </si>
  <si>
    <t>Phyllis</t>
  </si>
  <si>
    <t>Stanley</t>
  </si>
  <si>
    <t>MD</t>
  </si>
  <si>
    <t>NJ</t>
  </si>
  <si>
    <t>(0,0)</t>
  </si>
  <si>
    <t>(1,0)</t>
  </si>
  <si>
    <t>(2,0)</t>
  </si>
  <si>
    <t>(3,0)</t>
  </si>
  <si>
    <t>(4,0)</t>
  </si>
  <si>
    <t>(5,0)</t>
  </si>
  <si>
    <t>(6,0)</t>
  </si>
  <si>
    <t>(C2+7,0)</t>
  </si>
  <si>
    <t>(D2+7,0)</t>
  </si>
  <si>
    <t>(E2+7,0)</t>
  </si>
  <si>
    <t>(F2+7,0)</t>
  </si>
  <si>
    <t>(G2+7,0)</t>
  </si>
  <si>
    <t>(H2+7,0)</t>
  </si>
  <si>
    <t>(I2+7,0)</t>
  </si>
  <si>
    <t>(C2+14,0)</t>
  </si>
  <si>
    <t>(D2+14,0)</t>
  </si>
  <si>
    <t>(E2+14,0)</t>
  </si>
  <si>
    <t>(F2+14,0)</t>
  </si>
  <si>
    <t>(G2+14,0)</t>
  </si>
  <si>
    <t>(H2+14,0)</t>
  </si>
  <si>
    <t>(I2+14,0)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</si>
</sst>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8" fontId="0" fillId="0" borderId="0" xfId="0" applyNumberFormat="1"/>
    <xf numFmtId="0" fontId="1" fillId="0" borderId="0" xfId="0" applyFont="1"/>
    <xf numFmtId="0" fontId="0" fillId="0" borderId="0" xfId="0" quotePrefix="1"/>
    <xf numFmtId="14" fontId="1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14" fontId="1" fillId="0" borderId="0" xfId="0" quotePrefix="1" applyNumberFormat="1" applyFont="1"/>
    <xf numFmtId="2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EA4FB-3221-49F9-9A09-D2DB83D5FFB3}">
  <dimension ref="A1:AI168"/>
  <sheetViews>
    <sheetView workbookViewId="0">
      <selection activeCell="T4" sqref="T4"/>
    </sheetView>
  </sheetViews>
  <sheetFormatPr defaultRowHeight="14.4" x14ac:dyDescent="0.3"/>
  <cols>
    <col min="1" max="1" width="10.5546875" bestFit="1" customWidth="1"/>
    <col min="2" max="2" width="1.109375" customWidth="1"/>
    <col min="3" max="9" width="8.33203125" customWidth="1"/>
    <col min="10" max="10" width="0.77734375" customWidth="1"/>
    <col min="11" max="11" width="8.5546875" style="1" bestFit="1" customWidth="1"/>
    <col min="12" max="12" width="5" bestFit="1" customWidth="1"/>
    <col min="13" max="13" width="3.109375" bestFit="1" customWidth="1"/>
    <col min="14" max="14" width="5" bestFit="1" customWidth="1"/>
    <col min="15" max="15" width="6" bestFit="1" customWidth="1"/>
    <col min="16" max="17" width="5" bestFit="1" customWidth="1"/>
    <col min="18" max="18" width="0.77734375" customWidth="1"/>
    <col min="19" max="19" width="8.77734375" style="1" bestFit="1" customWidth="1"/>
    <col min="20" max="20" width="7.21875" bestFit="1" customWidth="1"/>
    <col min="21" max="21" width="5" bestFit="1" customWidth="1"/>
    <col min="22" max="22" width="7.5546875" style="7" bestFit="1" customWidth="1"/>
    <col min="23" max="25" width="8.5546875" style="7" bestFit="1" customWidth="1"/>
    <col min="26" max="26" width="0.6640625" customWidth="1"/>
    <col min="27" max="33" width="4.77734375" customWidth="1"/>
    <col min="34" max="35" width="3.88671875" customWidth="1"/>
  </cols>
  <sheetData>
    <row r="1" spans="1:35" x14ac:dyDescent="0.3">
      <c r="A1" s="1">
        <v>44378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K1" s="1">
        <f ca="1">OFFSET(A1,0,0)</f>
        <v>44378</v>
      </c>
      <c r="L1" t="str">
        <f ca="1">OFFSET(A1,1,0)</f>
        <v>Jim</v>
      </c>
      <c r="M1" t="str">
        <f ca="1">OFFSET(A1,2,0)</f>
        <v>PA</v>
      </c>
      <c r="N1">
        <f ca="1">OFFSET(A1,3,0)</f>
        <v>1000</v>
      </c>
      <c r="O1">
        <f ca="1">OFFSET(A1,4,0)</f>
        <v>10000</v>
      </c>
      <c r="P1">
        <f ca="1">OFFSET(A1,5,0)</f>
        <v>4330</v>
      </c>
      <c r="Q1">
        <f ca="1">OFFSET(A1,6,0)</f>
        <v>5670</v>
      </c>
      <c r="S1" s="8">
        <f ca="1">OFFSET($A$1,COLUMNS($S:S)-1+(ROWS($1:1)-1)*7,0)</f>
        <v>44378</v>
      </c>
      <c r="T1" s="8" t="str">
        <f ca="1">OFFSET($A$1,COLUMNS($S:T)-1+(ROWS($1:1)-1)*7,0)</f>
        <v>Jim</v>
      </c>
      <c r="U1" s="8" t="str">
        <f ca="1">OFFSET($A$1,COLUMNS($S:U)-1+(ROWS($1:1)-1)*7,0)</f>
        <v>PA</v>
      </c>
      <c r="V1" s="9">
        <f ca="1">OFFSET($A$1,COLUMNS($S:V)-1+(ROWS($1:1)-1)*7,0)</f>
        <v>1000</v>
      </c>
      <c r="W1" s="9">
        <f ca="1">OFFSET($A$1,COLUMNS($S:W)-1+(ROWS($1:1)-1)*7,0)</f>
        <v>10000</v>
      </c>
      <c r="X1" s="9">
        <f ca="1">OFFSET($A$1,COLUMNS($S:X)-1+(ROWS($1:1)-1)*7,0)</f>
        <v>4330</v>
      </c>
      <c r="Y1" s="9">
        <f ca="1">OFFSET($A$1,COLUMNS($S:Y)-1+(ROWS($1:1)-1)*7,0)</f>
        <v>5670</v>
      </c>
      <c r="Z1" s="8">
        <f ca="1">OFFSET($A$1,COLUMNS($S:Z)-1+(ROWS($1:1)-1)*7,0)</f>
        <v>44378</v>
      </c>
      <c r="AA1" s="3">
        <f>COLUMNS($A1:A1)</f>
        <v>1</v>
      </c>
      <c r="AB1" s="3">
        <f>COLUMNS($A1:B1)</f>
        <v>2</v>
      </c>
      <c r="AC1" s="3">
        <f>COLUMNS($A1:C1)</f>
        <v>3</v>
      </c>
      <c r="AD1" s="3">
        <f>COLUMNS($A1:D1)</f>
        <v>4</v>
      </c>
      <c r="AE1" s="3">
        <f>COLUMNS($A1:E1)</f>
        <v>5</v>
      </c>
      <c r="AF1" s="3">
        <f>COLUMNS($A1:F1)</f>
        <v>6</v>
      </c>
      <c r="AG1" s="3">
        <f>COLUMNS($A1:G1)</f>
        <v>7</v>
      </c>
      <c r="AH1">
        <f>(ROWS($1:1))</f>
        <v>1</v>
      </c>
      <c r="AI1">
        <f>(AH1-1)*7</f>
        <v>0</v>
      </c>
    </row>
    <row r="2" spans="1:35" x14ac:dyDescent="0.3">
      <c r="A2" t="s">
        <v>0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K2" s="1">
        <f ca="1">OFFSET(A1,7,0)</f>
        <v>44378</v>
      </c>
      <c r="L2" t="str">
        <f ca="1">OFFSET(A1,8,0)</f>
        <v>Andy</v>
      </c>
      <c r="M2" t="str">
        <f ca="1">OFFSET(A1,9,0)</f>
        <v>PA</v>
      </c>
      <c r="N2">
        <f ca="1">OFFSET(A1,10,0)</f>
        <v>250</v>
      </c>
      <c r="O2">
        <f ca="1">OFFSET(A1,11,0)</f>
        <v>2500</v>
      </c>
      <c r="P2">
        <f ca="1">OFFSET(A1,12,0)</f>
        <v>1082.5</v>
      </c>
      <c r="Q2">
        <f ca="1">OFFSET(A1,13,0)</f>
        <v>1417.5</v>
      </c>
      <c r="S2" s="8">
        <f ca="1">OFFSET($A$1,COLUMNS($S:S)-1+(ROWS($1:2)-1)*7,0)</f>
        <v>44378</v>
      </c>
      <c r="T2" s="8" t="str">
        <f ca="1">OFFSET($A$1,COLUMNS($S:T)-1+(ROWS($1:2)-1)*7,0)</f>
        <v>Andy</v>
      </c>
      <c r="U2" s="8" t="str">
        <f ca="1">OFFSET($A$1,COLUMNS($S:U)-1+(ROWS($1:2)-1)*7,0)</f>
        <v>PA</v>
      </c>
      <c r="V2" s="9">
        <f ca="1">OFFSET($A$1,COLUMNS($S:V)-1+(ROWS($1:2)-1)*7,0)</f>
        <v>250</v>
      </c>
      <c r="W2" s="9">
        <f ca="1">OFFSET($A$1,COLUMNS($S:W)-1+(ROWS($1:2)-1)*7,0)</f>
        <v>2500</v>
      </c>
      <c r="X2" s="9">
        <f ca="1">OFFSET($A$1,COLUMNS($S:X)-1+(ROWS($1:2)-1)*7,0)</f>
        <v>1082.5</v>
      </c>
      <c r="Y2" s="9">
        <f ca="1">OFFSET($A$1,COLUMNS($S:Y)-1+(ROWS($1:2)-1)*7,0)</f>
        <v>1417.5</v>
      </c>
      <c r="Z2" s="8">
        <f ca="1">OFFSET($A$1,COLUMNS($S:Z)-1+(ROWS($1:2)-1)*7,0)</f>
        <v>44378</v>
      </c>
      <c r="AA2" s="3"/>
      <c r="AB2" s="3"/>
      <c r="AC2" s="3"/>
      <c r="AD2" s="3"/>
      <c r="AE2" s="3"/>
      <c r="AF2" s="3"/>
      <c r="AG2" s="3"/>
      <c r="AH2">
        <f>(ROWS($1:2))</f>
        <v>2</v>
      </c>
      <c r="AI2">
        <f t="shared" ref="AI2:AI24" si="0">(AH2-1)*7</f>
        <v>7</v>
      </c>
    </row>
    <row r="3" spans="1:35" x14ac:dyDescent="0.3">
      <c r="A3" t="s">
        <v>1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K3" s="1">
        <f ca="1">OFFSET(A1,14,0)</f>
        <v>44378</v>
      </c>
      <c r="S3" s="8">
        <f ca="1">OFFSET($A$1,COLUMNS($S:S)-1+(ROWS($1:3)-1)*7,0)</f>
        <v>44378</v>
      </c>
      <c r="T3" s="8" t="str">
        <f ca="1">OFFSET($A$1,COLUMNS($S:T)-1+(ROWS($1:3)-1)*7,0)</f>
        <v>Dwight</v>
      </c>
      <c r="U3" s="8" t="str">
        <f ca="1">OFFSET($A$1,COLUMNS($S:U)-1+(ROWS($1:3)-1)*7,0)</f>
        <v>NY</v>
      </c>
      <c r="V3" s="9">
        <f ca="1">OFFSET($A$1,COLUMNS($S:V)-1+(ROWS($1:3)-1)*7,0)</f>
        <v>1200</v>
      </c>
      <c r="W3" s="9">
        <f ca="1">OFFSET($A$1,COLUMNS($S:W)-1+(ROWS($1:3)-1)*7,0)</f>
        <v>12000</v>
      </c>
      <c r="X3" s="9">
        <f ca="1">OFFSET($A$1,COLUMNS($S:X)-1+(ROWS($1:3)-1)*7,0)</f>
        <v>5196</v>
      </c>
      <c r="Y3" s="9">
        <f ca="1">OFFSET($A$1,COLUMNS($S:Y)-1+(ROWS($1:3)-1)*7,0)</f>
        <v>6804</v>
      </c>
      <c r="Z3" s="8">
        <f ca="1">OFFSET($A$1,COLUMNS($S:Z)-1+(ROWS($1:3)-1)*7,0)</f>
        <v>44378</v>
      </c>
      <c r="AA3" s="3"/>
      <c r="AB3" s="3"/>
      <c r="AC3" s="3"/>
      <c r="AD3" s="3"/>
      <c r="AE3" s="3"/>
      <c r="AF3" s="3"/>
      <c r="AG3" s="3"/>
      <c r="AH3">
        <f>(ROWS($1:3))</f>
        <v>3</v>
      </c>
      <c r="AI3">
        <f t="shared" si="0"/>
        <v>14</v>
      </c>
    </row>
    <row r="4" spans="1:35" x14ac:dyDescent="0.3">
      <c r="A4">
        <v>1000</v>
      </c>
      <c r="S4" s="8">
        <f ca="1">OFFSET($A$1,COLUMNS($S:S)-1+(ROWS($1:4)-1)*7,0)</f>
        <v>44378</v>
      </c>
      <c r="T4" s="8" t="str">
        <f ca="1">OFFSET($A$1,COLUMNS($S:T)-1+(ROWS($1:4)-1)*7,0)</f>
        <v>Jim</v>
      </c>
      <c r="U4" s="8" t="str">
        <f ca="1">OFFSET($A$1,COLUMNS($S:U)-1+(ROWS($1:4)-1)*7,0)</f>
        <v>NY</v>
      </c>
      <c r="V4" s="9">
        <f ca="1">OFFSET($A$1,COLUMNS($S:V)-1+(ROWS($1:4)-1)*7,0)</f>
        <v>200</v>
      </c>
      <c r="W4" s="9">
        <f ca="1">OFFSET($A$1,COLUMNS($S:W)-1+(ROWS($1:4)-1)*7,0)</f>
        <v>2000</v>
      </c>
      <c r="X4" s="9">
        <f ca="1">OFFSET($A$1,COLUMNS($S:X)-1+(ROWS($1:4)-1)*7,0)</f>
        <v>866</v>
      </c>
      <c r="Y4" s="9">
        <f ca="1">OFFSET($A$1,COLUMNS($S:Y)-1+(ROWS($1:4)-1)*7,0)</f>
        <v>1134</v>
      </c>
      <c r="Z4" s="8">
        <f ca="1">OFFSET($A$1,COLUMNS($S:Z)-1+(ROWS($1:4)-1)*7,0)</f>
        <v>44379</v>
      </c>
      <c r="AA4" s="3"/>
      <c r="AB4" s="3"/>
      <c r="AC4" s="3"/>
      <c r="AD4" s="3"/>
      <c r="AE4" s="3"/>
      <c r="AF4" s="3"/>
      <c r="AG4" s="3"/>
      <c r="AH4">
        <f>(ROWS($1:4))</f>
        <v>4</v>
      </c>
      <c r="AI4">
        <f t="shared" si="0"/>
        <v>21</v>
      </c>
    </row>
    <row r="5" spans="1:35" x14ac:dyDescent="0.3">
      <c r="A5" s="2">
        <v>10000</v>
      </c>
      <c r="S5" s="8">
        <f ca="1">OFFSET($A$1,COLUMNS($S:S)-1+(ROWS($1:5)-1)*7,0)</f>
        <v>44379</v>
      </c>
      <c r="T5" s="8" t="str">
        <f ca="1">OFFSET($A$1,COLUMNS($S:T)-1+(ROWS($1:5)-1)*7,0)</f>
        <v>Phyllis</v>
      </c>
      <c r="U5" s="8" t="str">
        <f ca="1">OFFSET($A$1,COLUMNS($S:U)-1+(ROWS($1:5)-1)*7,0)</f>
        <v>PA</v>
      </c>
      <c r="V5" s="9">
        <f ca="1">OFFSET($A$1,COLUMNS($S:V)-1+(ROWS($1:5)-1)*7,0)</f>
        <v>1700</v>
      </c>
      <c r="W5" s="9">
        <f ca="1">OFFSET($A$1,COLUMNS($S:W)-1+(ROWS($1:5)-1)*7,0)</f>
        <v>17000</v>
      </c>
      <c r="X5" s="9">
        <f ca="1">OFFSET($A$1,COLUMNS($S:X)-1+(ROWS($1:5)-1)*7,0)</f>
        <v>7361</v>
      </c>
      <c r="Y5" s="9">
        <f ca="1">OFFSET($A$1,COLUMNS($S:Y)-1+(ROWS($1:5)-1)*7,0)</f>
        <v>9639</v>
      </c>
      <c r="Z5" s="8">
        <f ca="1">OFFSET($A$1,COLUMNS($S:Z)-1+(ROWS($1:5)-1)*7,0)</f>
        <v>44379</v>
      </c>
      <c r="AA5" s="3"/>
      <c r="AB5" s="3"/>
      <c r="AC5" s="3"/>
      <c r="AD5" s="3"/>
      <c r="AE5" s="3"/>
      <c r="AF5" s="3"/>
      <c r="AG5" s="3"/>
      <c r="AH5">
        <f>(ROWS($1:5))</f>
        <v>5</v>
      </c>
      <c r="AI5">
        <f t="shared" si="0"/>
        <v>28</v>
      </c>
    </row>
    <row r="6" spans="1:35" x14ac:dyDescent="0.3">
      <c r="A6" s="2">
        <v>4330</v>
      </c>
      <c r="S6" s="8">
        <f ca="1">OFFSET($A$1,COLUMNS($S:S)-1+(ROWS($1:6)-1)*7,0)</f>
        <v>44379</v>
      </c>
      <c r="T6" s="8" t="str">
        <f ca="1">OFFSET($A$1,COLUMNS($S:T)-1+(ROWS($1:6)-1)*7,0)</f>
        <v>Stanley</v>
      </c>
      <c r="U6" s="8" t="str">
        <f ca="1">OFFSET($A$1,COLUMNS($S:U)-1+(ROWS($1:6)-1)*7,0)</f>
        <v>MD</v>
      </c>
      <c r="V6" s="9">
        <f ca="1">OFFSET($A$1,COLUMNS($S:V)-1+(ROWS($1:6)-1)*7,0)</f>
        <v>500</v>
      </c>
      <c r="W6" s="9">
        <f ca="1">OFFSET($A$1,COLUMNS($S:W)-1+(ROWS($1:6)-1)*7,0)</f>
        <v>5000</v>
      </c>
      <c r="X6" s="9">
        <f ca="1">OFFSET($A$1,COLUMNS($S:X)-1+(ROWS($1:6)-1)*7,0)</f>
        <v>2165</v>
      </c>
      <c r="Y6" s="9">
        <f ca="1">OFFSET($A$1,COLUMNS($S:Y)-1+(ROWS($1:6)-1)*7,0)</f>
        <v>2835</v>
      </c>
      <c r="Z6" s="8">
        <f ca="1">OFFSET($A$1,COLUMNS($S:Z)-1+(ROWS($1:6)-1)*7,0)</f>
        <v>44379</v>
      </c>
      <c r="AA6" s="3"/>
      <c r="AB6" s="3"/>
      <c r="AC6" s="3"/>
      <c r="AD6" s="3"/>
      <c r="AE6" s="3"/>
      <c r="AF6" s="3"/>
      <c r="AG6" s="3"/>
      <c r="AH6">
        <f>(ROWS($1:6))</f>
        <v>6</v>
      </c>
      <c r="AI6">
        <f t="shared" si="0"/>
        <v>35</v>
      </c>
    </row>
    <row r="7" spans="1:35" x14ac:dyDescent="0.3">
      <c r="A7" s="2">
        <v>5670</v>
      </c>
      <c r="S7" s="8">
        <f ca="1">OFFSET($A$1,COLUMNS($S:S)-1+(ROWS($1:7)-1)*7,0)</f>
        <v>44379</v>
      </c>
      <c r="T7" s="8" t="str">
        <f ca="1">OFFSET($A$1,COLUMNS($S:T)-1+(ROWS($1:7)-1)*7,0)</f>
        <v>Dwight</v>
      </c>
      <c r="U7" s="8" t="str">
        <f ca="1">OFFSET($A$1,COLUMNS($S:U)-1+(ROWS($1:7)-1)*7,0)</f>
        <v>NY</v>
      </c>
      <c r="V7" s="9">
        <f ca="1">OFFSET($A$1,COLUMNS($S:V)-1+(ROWS($1:7)-1)*7,0)</f>
        <v>1230</v>
      </c>
      <c r="W7" s="9">
        <f ca="1">OFFSET($A$1,COLUMNS($S:W)-1+(ROWS($1:7)-1)*7,0)</f>
        <v>12300</v>
      </c>
      <c r="X7" s="9">
        <f ca="1">OFFSET($A$1,COLUMNS($S:X)-1+(ROWS($1:7)-1)*7,0)</f>
        <v>5325.9</v>
      </c>
      <c r="Y7" s="9">
        <f ca="1">OFFSET($A$1,COLUMNS($S:Y)-1+(ROWS($1:7)-1)*7,0)</f>
        <v>6974.1</v>
      </c>
      <c r="Z7" s="8">
        <f ca="1">OFFSET($A$1,COLUMNS($S:Z)-1+(ROWS($1:7)-1)*7,0)</f>
        <v>44379</v>
      </c>
      <c r="AA7" s="3"/>
      <c r="AB7" s="3"/>
      <c r="AC7" s="3"/>
      <c r="AD7" s="3"/>
      <c r="AE7" s="3"/>
      <c r="AF7" s="3"/>
      <c r="AG7" s="3"/>
      <c r="AH7">
        <f>(ROWS($1:7))</f>
        <v>7</v>
      </c>
      <c r="AI7">
        <f t="shared" si="0"/>
        <v>42</v>
      </c>
    </row>
    <row r="8" spans="1:35" x14ac:dyDescent="0.3">
      <c r="A8" s="1">
        <v>44378</v>
      </c>
      <c r="S8" s="8">
        <f ca="1">OFFSET($A$1,COLUMNS($S:S)-1+(ROWS($1:8)-1)*7,0)</f>
        <v>44379</v>
      </c>
      <c r="T8" s="8" t="str">
        <f ca="1">OFFSET($A$1,COLUMNS($S:T)-1+(ROWS($1:8)-1)*7,0)</f>
        <v>Dwight</v>
      </c>
      <c r="U8" s="8" t="str">
        <f ca="1">OFFSET($A$1,COLUMNS($S:U)-1+(ROWS($1:8)-1)*7,0)</f>
        <v>PA</v>
      </c>
      <c r="V8" s="9">
        <f ca="1">OFFSET($A$1,COLUMNS($S:V)-1+(ROWS($1:8)-1)*7,0)</f>
        <v>2560</v>
      </c>
      <c r="W8" s="9">
        <f ca="1">OFFSET($A$1,COLUMNS($S:W)-1+(ROWS($1:8)-1)*7,0)</f>
        <v>25600</v>
      </c>
      <c r="X8" s="9">
        <f ca="1">OFFSET($A$1,COLUMNS($S:X)-1+(ROWS($1:8)-1)*7,0)</f>
        <v>11084.8</v>
      </c>
      <c r="Y8" s="9">
        <f ca="1">OFFSET($A$1,COLUMNS($S:Y)-1+(ROWS($1:8)-1)*7,0)</f>
        <v>14515.2</v>
      </c>
      <c r="Z8" s="8">
        <f ca="1">OFFSET($A$1,COLUMNS($S:Z)-1+(ROWS($1:8)-1)*7,0)</f>
        <v>44383</v>
      </c>
      <c r="AA8" s="3"/>
      <c r="AB8" s="3"/>
      <c r="AC8" s="3"/>
      <c r="AD8" s="3"/>
      <c r="AE8" s="3"/>
      <c r="AF8" s="3"/>
      <c r="AG8" s="3"/>
      <c r="AH8">
        <f>(ROWS($1:8))</f>
        <v>8</v>
      </c>
      <c r="AI8">
        <f t="shared" si="0"/>
        <v>49</v>
      </c>
    </row>
    <row r="9" spans="1:35" x14ac:dyDescent="0.3">
      <c r="A9" t="s">
        <v>2</v>
      </c>
      <c r="S9" s="8">
        <f ca="1">OFFSET($A$1,COLUMNS($S:S)-1+(ROWS($1:9)-1)*7,0)</f>
        <v>44383</v>
      </c>
      <c r="T9" s="8" t="str">
        <f ca="1">OFFSET($A$1,COLUMNS($S:T)-1+(ROWS($1:9)-1)*7,0)</f>
        <v>Andy</v>
      </c>
      <c r="U9" s="8" t="str">
        <f ca="1">OFFSET($A$1,COLUMNS($S:U)-1+(ROWS($1:9)-1)*7,0)</f>
        <v>PA</v>
      </c>
      <c r="V9" s="9">
        <f ca="1">OFFSET($A$1,COLUMNS($S:V)-1+(ROWS($1:9)-1)*7,0)</f>
        <v>900</v>
      </c>
      <c r="W9" s="9">
        <f ca="1">OFFSET($A$1,COLUMNS($S:W)-1+(ROWS($1:9)-1)*7,0)</f>
        <v>9000</v>
      </c>
      <c r="X9" s="9">
        <f ca="1">OFFSET($A$1,COLUMNS($S:X)-1+(ROWS($1:9)-1)*7,0)</f>
        <v>3897</v>
      </c>
      <c r="Y9" s="9">
        <f ca="1">OFFSET($A$1,COLUMNS($S:Y)-1+(ROWS($1:9)-1)*7,0)</f>
        <v>5103</v>
      </c>
      <c r="Z9" s="8">
        <f ca="1">OFFSET($A$1,COLUMNS($S:Z)-1+(ROWS($1:9)-1)*7,0)</f>
        <v>44383</v>
      </c>
      <c r="AA9" s="3"/>
      <c r="AB9" s="3"/>
      <c r="AC9" s="3"/>
      <c r="AD9" s="3"/>
      <c r="AE9" s="3"/>
      <c r="AF9" s="3"/>
      <c r="AG9" s="3"/>
      <c r="AH9">
        <f>(ROWS($1:9))</f>
        <v>9</v>
      </c>
      <c r="AI9">
        <f t="shared" si="0"/>
        <v>56</v>
      </c>
    </row>
    <row r="10" spans="1:35" x14ac:dyDescent="0.3">
      <c r="A10" t="s">
        <v>1</v>
      </c>
      <c r="S10" s="8">
        <f ca="1">OFFSET($A$1,COLUMNS($S:S)-1+(ROWS($1:10)-1)*7,0)</f>
        <v>44383</v>
      </c>
      <c r="T10" s="8" t="str">
        <f ca="1">OFFSET($A$1,COLUMNS($S:T)-1+(ROWS($1:10)-1)*7,0)</f>
        <v>Jim</v>
      </c>
      <c r="U10" s="8" t="str">
        <f ca="1">OFFSET($A$1,COLUMNS($S:U)-1+(ROWS($1:10)-1)*7,0)</f>
        <v>PA</v>
      </c>
      <c r="V10" s="9">
        <f ca="1">OFFSET($A$1,COLUMNS($S:V)-1+(ROWS($1:10)-1)*7,0)</f>
        <v>750</v>
      </c>
      <c r="W10" s="9">
        <f ca="1">OFFSET($A$1,COLUMNS($S:W)-1+(ROWS($1:10)-1)*7,0)</f>
        <v>7500</v>
      </c>
      <c r="X10" s="9">
        <f ca="1">OFFSET($A$1,COLUMNS($S:X)-1+(ROWS($1:10)-1)*7,0)</f>
        <v>3247.5</v>
      </c>
      <c r="Y10" s="9">
        <f ca="1">OFFSET($A$1,COLUMNS($S:Y)-1+(ROWS($1:10)-1)*7,0)</f>
        <v>4252.5</v>
      </c>
      <c r="Z10" s="8">
        <f ca="1">OFFSET($A$1,COLUMNS($S:Z)-1+(ROWS($1:10)-1)*7,0)</f>
        <v>44383</v>
      </c>
      <c r="AA10" s="3"/>
      <c r="AB10" s="3"/>
      <c r="AC10" s="3"/>
      <c r="AD10" s="3"/>
      <c r="AE10" s="3"/>
      <c r="AF10" s="3"/>
      <c r="AG10" s="3"/>
      <c r="AH10">
        <f>(ROWS($1:10))</f>
        <v>10</v>
      </c>
      <c r="AI10">
        <f t="shared" si="0"/>
        <v>63</v>
      </c>
    </row>
    <row r="11" spans="1:35" x14ac:dyDescent="0.3">
      <c r="A11">
        <v>250</v>
      </c>
      <c r="S11" s="8">
        <f ca="1">OFFSET($A$1,COLUMNS($S:S)-1+(ROWS($1:11)-1)*7,0)</f>
        <v>44383</v>
      </c>
      <c r="T11" s="8" t="str">
        <f ca="1">OFFSET($A$1,COLUMNS($S:T)-1+(ROWS($1:11)-1)*7,0)</f>
        <v>Jim</v>
      </c>
      <c r="U11" s="8" t="str">
        <f ca="1">OFFSET($A$1,COLUMNS($S:U)-1+(ROWS($1:11)-1)*7,0)</f>
        <v>NY</v>
      </c>
      <c r="V11" s="9">
        <f ca="1">OFFSET($A$1,COLUMNS($S:V)-1+(ROWS($1:11)-1)*7,0)</f>
        <v>300</v>
      </c>
      <c r="W11" s="9">
        <f ca="1">OFFSET($A$1,COLUMNS($S:W)-1+(ROWS($1:11)-1)*7,0)</f>
        <v>3000</v>
      </c>
      <c r="X11" s="9">
        <f ca="1">OFFSET($A$1,COLUMNS($S:X)-1+(ROWS($1:11)-1)*7,0)</f>
        <v>1299</v>
      </c>
      <c r="Y11" s="9">
        <f ca="1">OFFSET($A$1,COLUMNS($S:Y)-1+(ROWS($1:11)-1)*7,0)</f>
        <v>1701</v>
      </c>
      <c r="Z11" s="8">
        <f ca="1">OFFSET($A$1,COLUMNS($S:Z)-1+(ROWS($1:11)-1)*7,0)</f>
        <v>44383</v>
      </c>
      <c r="AA11" s="3"/>
      <c r="AB11" s="3"/>
      <c r="AC11" s="3"/>
      <c r="AD11" s="3"/>
      <c r="AE11" s="3"/>
      <c r="AF11" s="3"/>
      <c r="AG11" s="3"/>
      <c r="AH11">
        <f>(ROWS($1:11))</f>
        <v>11</v>
      </c>
      <c r="AI11">
        <f t="shared" si="0"/>
        <v>70</v>
      </c>
    </row>
    <row r="12" spans="1:35" x14ac:dyDescent="0.3">
      <c r="A12" s="2">
        <v>2500</v>
      </c>
      <c r="S12" s="8">
        <f ca="1">OFFSET($A$1,COLUMNS($S:S)-1+(ROWS($1:12)-1)*7,0)</f>
        <v>44383</v>
      </c>
      <c r="T12" s="8" t="str">
        <f ca="1">OFFSET($A$1,COLUMNS($S:T)-1+(ROWS($1:12)-1)*7,0)</f>
        <v>Stanley</v>
      </c>
      <c r="U12" s="8" t="str">
        <f ca="1">OFFSET($A$1,COLUMNS($S:U)-1+(ROWS($1:12)-1)*7,0)</f>
        <v>NJ</v>
      </c>
      <c r="V12" s="9">
        <f ca="1">OFFSET($A$1,COLUMNS($S:V)-1+(ROWS($1:12)-1)*7,0)</f>
        <v>1200</v>
      </c>
      <c r="W12" s="9">
        <f ca="1">OFFSET($A$1,COLUMNS($S:W)-1+(ROWS($1:12)-1)*7,0)</f>
        <v>12000</v>
      </c>
      <c r="X12" s="9">
        <f ca="1">OFFSET($A$1,COLUMNS($S:X)-1+(ROWS($1:12)-1)*7,0)</f>
        <v>5196</v>
      </c>
      <c r="Y12" s="9">
        <f ca="1">OFFSET($A$1,COLUMNS($S:Y)-1+(ROWS($1:12)-1)*7,0)</f>
        <v>6804</v>
      </c>
      <c r="Z12" s="8">
        <f ca="1">OFFSET($A$1,COLUMNS($S:Z)-1+(ROWS($1:12)-1)*7,0)</f>
        <v>44383</v>
      </c>
      <c r="AA12" s="3"/>
      <c r="AB12" s="3"/>
      <c r="AC12" s="3"/>
      <c r="AD12" s="3"/>
      <c r="AE12" s="3"/>
      <c r="AF12" s="3"/>
      <c r="AG12" s="3"/>
      <c r="AH12">
        <f>(ROWS($1:12))</f>
        <v>12</v>
      </c>
      <c r="AI12">
        <f t="shared" si="0"/>
        <v>77</v>
      </c>
    </row>
    <row r="13" spans="1:35" x14ac:dyDescent="0.3">
      <c r="A13" s="2">
        <v>1082.5</v>
      </c>
      <c r="S13" s="8">
        <f ca="1">OFFSET($A$1,COLUMNS($S:S)-1+(ROWS($1:13)-1)*7,0)</f>
        <v>44383</v>
      </c>
      <c r="T13" s="8" t="str">
        <f ca="1">OFFSET($A$1,COLUMNS($S:T)-1+(ROWS($1:13)-1)*7,0)</f>
        <v>Stanley</v>
      </c>
      <c r="U13" s="8" t="str">
        <f ca="1">OFFSET($A$1,COLUMNS($S:U)-1+(ROWS($1:13)-1)*7,0)</f>
        <v>PA</v>
      </c>
      <c r="V13" s="9">
        <f ca="1">OFFSET($A$1,COLUMNS($S:V)-1+(ROWS($1:13)-1)*7,0)</f>
        <v>400</v>
      </c>
      <c r="W13" s="9">
        <f ca="1">OFFSET($A$1,COLUMNS($S:W)-1+(ROWS($1:13)-1)*7,0)</f>
        <v>4000</v>
      </c>
      <c r="X13" s="9">
        <f ca="1">OFFSET($A$1,COLUMNS($S:X)-1+(ROWS($1:13)-1)*7,0)</f>
        <v>1732</v>
      </c>
      <c r="Y13" s="9">
        <f ca="1">OFFSET($A$1,COLUMNS($S:Y)-1+(ROWS($1:13)-1)*7,0)</f>
        <v>2268</v>
      </c>
      <c r="Z13" s="8">
        <f ca="1">OFFSET($A$1,COLUMNS($S:Z)-1+(ROWS($1:13)-1)*7,0)</f>
        <v>44383</v>
      </c>
      <c r="AA13" s="3"/>
      <c r="AB13" s="3"/>
      <c r="AC13" s="3"/>
      <c r="AD13" s="3"/>
      <c r="AE13" s="3"/>
      <c r="AF13" s="3"/>
      <c r="AG13" s="3"/>
      <c r="AH13">
        <f>(ROWS($1:13))</f>
        <v>13</v>
      </c>
      <c r="AI13">
        <f t="shared" si="0"/>
        <v>84</v>
      </c>
    </row>
    <row r="14" spans="1:35" x14ac:dyDescent="0.3">
      <c r="A14" s="2">
        <v>1417.5</v>
      </c>
      <c r="S14" s="8">
        <f ca="1">OFFSET($A$1,COLUMNS($S:S)-1+(ROWS($1:14)-1)*7,0)</f>
        <v>44383</v>
      </c>
      <c r="T14" s="8" t="str">
        <f ca="1">OFFSET($A$1,COLUMNS($S:T)-1+(ROWS($1:14)-1)*7,0)</f>
        <v>Phyllis</v>
      </c>
      <c r="U14" s="8" t="str">
        <f ca="1">OFFSET($A$1,COLUMNS($S:U)-1+(ROWS($1:14)-1)*7,0)</f>
        <v>MD</v>
      </c>
      <c r="V14" s="9">
        <f ca="1">OFFSET($A$1,COLUMNS($S:V)-1+(ROWS($1:14)-1)*7,0)</f>
        <v>300</v>
      </c>
      <c r="W14" s="9">
        <f ca="1">OFFSET($A$1,COLUMNS($S:W)-1+(ROWS($1:14)-1)*7,0)</f>
        <v>3000</v>
      </c>
      <c r="X14" s="9">
        <f ca="1">OFFSET($A$1,COLUMNS($S:X)-1+(ROWS($1:14)-1)*7,0)</f>
        <v>1299</v>
      </c>
      <c r="Y14" s="9">
        <f ca="1">OFFSET($A$1,COLUMNS($S:Y)-1+(ROWS($1:14)-1)*7,0)</f>
        <v>1701</v>
      </c>
      <c r="Z14" s="8">
        <f ca="1">OFFSET($A$1,COLUMNS($S:Z)-1+(ROWS($1:14)-1)*7,0)</f>
        <v>44384</v>
      </c>
      <c r="AA14" s="3"/>
      <c r="AB14" s="3"/>
      <c r="AC14" s="3"/>
      <c r="AD14" s="3"/>
      <c r="AE14" s="3"/>
      <c r="AF14" s="3"/>
      <c r="AG14" s="3"/>
      <c r="AH14">
        <f>(ROWS($1:14))</f>
        <v>14</v>
      </c>
      <c r="AI14">
        <f t="shared" si="0"/>
        <v>91</v>
      </c>
    </row>
    <row r="15" spans="1:35" x14ac:dyDescent="0.3">
      <c r="A15" s="1">
        <v>44378</v>
      </c>
      <c r="S15" s="8">
        <f ca="1">OFFSET($A$1,COLUMNS($S:S)-1+(ROWS($1:15)-1)*7,0)</f>
        <v>44384</v>
      </c>
      <c r="T15" s="8" t="str">
        <f ca="1">OFFSET($A$1,COLUMNS($S:T)-1+(ROWS($1:15)-1)*7,0)</f>
        <v>Jim</v>
      </c>
      <c r="U15" s="8" t="str">
        <f ca="1">OFFSET($A$1,COLUMNS($S:U)-1+(ROWS($1:15)-1)*7,0)</f>
        <v>NY</v>
      </c>
      <c r="V15" s="9">
        <f ca="1">OFFSET($A$1,COLUMNS($S:V)-1+(ROWS($1:15)-1)*7,0)</f>
        <v>450</v>
      </c>
      <c r="W15" s="9">
        <f ca="1">OFFSET($A$1,COLUMNS($S:W)-1+(ROWS($1:15)-1)*7,0)</f>
        <v>4500</v>
      </c>
      <c r="X15" s="9">
        <f ca="1">OFFSET($A$1,COLUMNS($S:X)-1+(ROWS($1:15)-1)*7,0)</f>
        <v>1948.5</v>
      </c>
      <c r="Y15" s="9">
        <f ca="1">OFFSET($A$1,COLUMNS($S:Y)-1+(ROWS($1:15)-1)*7,0)</f>
        <v>2551.5</v>
      </c>
      <c r="Z15" s="8">
        <f ca="1">OFFSET($A$1,COLUMNS($S:Z)-1+(ROWS($1:15)-1)*7,0)</f>
        <v>44384</v>
      </c>
      <c r="AA15" s="3"/>
      <c r="AB15" s="3"/>
      <c r="AC15" s="3"/>
      <c r="AD15" s="3"/>
      <c r="AE15" s="3"/>
      <c r="AF15" s="3"/>
      <c r="AG15" s="3"/>
      <c r="AH15">
        <f>(ROWS($1:15))</f>
        <v>15</v>
      </c>
      <c r="AI15">
        <f t="shared" si="0"/>
        <v>98</v>
      </c>
    </row>
    <row r="16" spans="1:35" x14ac:dyDescent="0.3">
      <c r="A16" t="s">
        <v>3</v>
      </c>
      <c r="S16" s="8">
        <f ca="1">OFFSET($A$1,COLUMNS($S:S)-1+(ROWS($1:16)-1)*7,0)</f>
        <v>44384</v>
      </c>
      <c r="T16" s="8" t="str">
        <f ca="1">OFFSET($A$1,COLUMNS($S:T)-1+(ROWS($1:16)-1)*7,0)</f>
        <v>Dwight</v>
      </c>
      <c r="U16" s="8" t="str">
        <f ca="1">OFFSET($A$1,COLUMNS($S:U)-1+(ROWS($1:16)-1)*7,0)</f>
        <v>PA</v>
      </c>
      <c r="V16" s="9">
        <f ca="1">OFFSET($A$1,COLUMNS($S:V)-1+(ROWS($1:16)-1)*7,0)</f>
        <v>800</v>
      </c>
      <c r="W16" s="9">
        <f ca="1">OFFSET($A$1,COLUMNS($S:W)-1+(ROWS($1:16)-1)*7,0)</f>
        <v>8000</v>
      </c>
      <c r="X16" s="9">
        <f ca="1">OFFSET($A$1,COLUMNS($S:X)-1+(ROWS($1:16)-1)*7,0)</f>
        <v>3464</v>
      </c>
      <c r="Y16" s="9">
        <f ca="1">OFFSET($A$1,COLUMNS($S:Y)-1+(ROWS($1:16)-1)*7,0)</f>
        <v>4536</v>
      </c>
      <c r="Z16" s="8">
        <f ca="1">OFFSET($A$1,COLUMNS($S:Z)-1+(ROWS($1:16)-1)*7,0)</f>
        <v>44384</v>
      </c>
      <c r="AA16" s="3"/>
      <c r="AB16" s="3"/>
      <c r="AC16" s="3"/>
      <c r="AD16" s="3"/>
      <c r="AE16" s="3"/>
      <c r="AF16" s="3"/>
      <c r="AG16" s="3"/>
      <c r="AH16">
        <f>(ROWS($1:16))</f>
        <v>16</v>
      </c>
      <c r="AI16">
        <f t="shared" si="0"/>
        <v>105</v>
      </c>
    </row>
    <row r="17" spans="1:35" x14ac:dyDescent="0.3">
      <c r="A17" t="s">
        <v>4</v>
      </c>
      <c r="S17" s="8">
        <f ca="1">OFFSET($A$1,COLUMNS($S:S)-1+(ROWS($1:17)-1)*7,0)</f>
        <v>44384</v>
      </c>
      <c r="T17" s="8" t="str">
        <f ca="1">OFFSET($A$1,COLUMNS($S:T)-1+(ROWS($1:17)-1)*7,0)</f>
        <v>Dwight</v>
      </c>
      <c r="U17" s="8" t="str">
        <f ca="1">OFFSET($A$1,COLUMNS($S:U)-1+(ROWS($1:17)-1)*7,0)</f>
        <v>PA</v>
      </c>
      <c r="V17" s="9">
        <f ca="1">OFFSET($A$1,COLUMNS($S:V)-1+(ROWS($1:17)-1)*7,0)</f>
        <v>650</v>
      </c>
      <c r="W17" s="9">
        <f ca="1">OFFSET($A$1,COLUMNS($S:W)-1+(ROWS($1:17)-1)*7,0)</f>
        <v>6500</v>
      </c>
      <c r="X17" s="9">
        <f ca="1">OFFSET($A$1,COLUMNS($S:X)-1+(ROWS($1:17)-1)*7,0)</f>
        <v>2814.5</v>
      </c>
      <c r="Y17" s="9">
        <f ca="1">OFFSET($A$1,COLUMNS($S:Y)-1+(ROWS($1:17)-1)*7,0)</f>
        <v>3685.5</v>
      </c>
      <c r="Z17" s="8">
        <f ca="1">OFFSET($A$1,COLUMNS($S:Z)-1+(ROWS($1:17)-1)*7,0)</f>
        <v>44384</v>
      </c>
      <c r="AA17" s="3"/>
      <c r="AB17" s="3"/>
      <c r="AC17" s="3"/>
      <c r="AD17" s="3"/>
      <c r="AE17" s="3"/>
      <c r="AF17" s="3"/>
      <c r="AG17" s="3"/>
      <c r="AH17">
        <f>(ROWS($1:17))</f>
        <v>17</v>
      </c>
      <c r="AI17">
        <f t="shared" si="0"/>
        <v>112</v>
      </c>
    </row>
    <row r="18" spans="1:35" x14ac:dyDescent="0.3">
      <c r="A18">
        <v>1200</v>
      </c>
      <c r="S18" s="8">
        <f ca="1">OFFSET($A$1,COLUMNS($S:S)-1+(ROWS($1:18)-1)*7,0)</f>
        <v>44384</v>
      </c>
      <c r="T18" s="8" t="str">
        <f ca="1">OFFSET($A$1,COLUMNS($S:T)-1+(ROWS($1:18)-1)*7,0)</f>
        <v>Stanley</v>
      </c>
      <c r="U18" s="8" t="str">
        <f ca="1">OFFSET($A$1,COLUMNS($S:U)-1+(ROWS($1:18)-1)*7,0)</f>
        <v>PA</v>
      </c>
      <c r="V18" s="9">
        <f ca="1">OFFSET($A$1,COLUMNS($S:V)-1+(ROWS($1:18)-1)*7,0)</f>
        <v>700</v>
      </c>
      <c r="W18" s="9">
        <f ca="1">OFFSET($A$1,COLUMNS($S:W)-1+(ROWS($1:18)-1)*7,0)</f>
        <v>7000</v>
      </c>
      <c r="X18" s="9">
        <f ca="1">OFFSET($A$1,COLUMNS($S:X)-1+(ROWS($1:18)-1)*7,0)</f>
        <v>3031</v>
      </c>
      <c r="Y18" s="9">
        <f ca="1">OFFSET($A$1,COLUMNS($S:Y)-1+(ROWS($1:18)-1)*7,0)</f>
        <v>3969</v>
      </c>
      <c r="Z18" s="8">
        <f ca="1">OFFSET($A$1,COLUMNS($S:Z)-1+(ROWS($1:18)-1)*7,0)</f>
        <v>44384</v>
      </c>
      <c r="AA18" s="3"/>
      <c r="AB18" s="3"/>
      <c r="AC18" s="3"/>
      <c r="AD18" s="3"/>
      <c r="AE18" s="3"/>
      <c r="AF18" s="3"/>
      <c r="AG18" s="3"/>
      <c r="AH18">
        <f>(ROWS($1:18))</f>
        <v>18</v>
      </c>
      <c r="AI18">
        <f t="shared" si="0"/>
        <v>119</v>
      </c>
    </row>
    <row r="19" spans="1:35" x14ac:dyDescent="0.3">
      <c r="A19" s="2">
        <v>12000</v>
      </c>
      <c r="S19" s="8">
        <f ca="1">OFFSET($A$1,COLUMNS($S:S)-1+(ROWS($1:19)-1)*7,0)</f>
        <v>44384</v>
      </c>
      <c r="T19" s="8" t="str">
        <f ca="1">OFFSET($A$1,COLUMNS($S:T)-1+(ROWS($1:19)-1)*7,0)</f>
        <v>Phyllis</v>
      </c>
      <c r="U19" s="8" t="str">
        <f ca="1">OFFSET($A$1,COLUMNS($S:U)-1+(ROWS($1:19)-1)*7,0)</f>
        <v>NY</v>
      </c>
      <c r="V19" s="9">
        <f ca="1">OFFSET($A$1,COLUMNS($S:V)-1+(ROWS($1:19)-1)*7,0)</f>
        <v>250</v>
      </c>
      <c r="W19" s="9">
        <f ca="1">OFFSET($A$1,COLUMNS($S:W)-1+(ROWS($1:19)-1)*7,0)</f>
        <v>2500</v>
      </c>
      <c r="X19" s="9">
        <f ca="1">OFFSET($A$1,COLUMNS($S:X)-1+(ROWS($1:19)-1)*7,0)</f>
        <v>1082.5</v>
      </c>
      <c r="Y19" s="9">
        <f ca="1">OFFSET($A$1,COLUMNS($S:Y)-1+(ROWS($1:19)-1)*7,0)</f>
        <v>1417.5</v>
      </c>
      <c r="Z19" s="8">
        <f ca="1">OFFSET($A$1,COLUMNS($S:Z)-1+(ROWS($1:19)-1)*7,0)</f>
        <v>44385</v>
      </c>
      <c r="AA19" s="3"/>
      <c r="AB19" s="3"/>
      <c r="AC19" s="3"/>
      <c r="AD19" s="3"/>
      <c r="AE19" s="3"/>
      <c r="AF19" s="3"/>
      <c r="AG19" s="3"/>
      <c r="AH19">
        <f>(ROWS($1:19))</f>
        <v>19</v>
      </c>
      <c r="AI19">
        <f t="shared" si="0"/>
        <v>126</v>
      </c>
    </row>
    <row r="20" spans="1:35" x14ac:dyDescent="0.3">
      <c r="A20" s="2">
        <v>5196</v>
      </c>
      <c r="S20" s="8"/>
      <c r="T20" s="5"/>
      <c r="U20" s="5"/>
      <c r="V20" s="6"/>
      <c r="W20" s="6"/>
      <c r="X20" s="6"/>
      <c r="Y20" s="6"/>
      <c r="AA20" s="3"/>
      <c r="AB20" s="3"/>
      <c r="AC20" s="3"/>
      <c r="AD20" s="3"/>
      <c r="AE20" s="3"/>
      <c r="AF20" s="3"/>
      <c r="AG20" s="3"/>
      <c r="AH20">
        <f>(ROWS($1:20))</f>
        <v>20</v>
      </c>
      <c r="AI20">
        <f t="shared" si="0"/>
        <v>133</v>
      </c>
    </row>
    <row r="21" spans="1:35" x14ac:dyDescent="0.3">
      <c r="A21" s="2">
        <v>6804</v>
      </c>
      <c r="S21" s="8"/>
      <c r="T21" s="5"/>
      <c r="U21" s="5"/>
      <c r="V21" s="6"/>
      <c r="W21" s="6"/>
      <c r="X21" s="6"/>
      <c r="Y21" s="6"/>
      <c r="AA21" s="3"/>
      <c r="AB21" s="3"/>
      <c r="AC21" s="3"/>
      <c r="AD21" s="3"/>
      <c r="AE21" s="3"/>
      <c r="AF21" s="3"/>
      <c r="AG21" s="3"/>
      <c r="AH21">
        <f>(ROWS($1:21))</f>
        <v>21</v>
      </c>
      <c r="AI21">
        <f t="shared" si="0"/>
        <v>140</v>
      </c>
    </row>
    <row r="22" spans="1:35" x14ac:dyDescent="0.3">
      <c r="A22" s="1">
        <v>44378</v>
      </c>
      <c r="S22" s="8"/>
      <c r="T22" s="5"/>
      <c r="U22" s="5"/>
      <c r="V22" s="6"/>
      <c r="W22" s="6"/>
      <c r="X22" s="6"/>
      <c r="Y22" s="6"/>
      <c r="AA22" s="3"/>
      <c r="AB22" s="3"/>
      <c r="AC22" s="3"/>
      <c r="AD22" s="3"/>
      <c r="AE22" s="3"/>
      <c r="AF22" s="3"/>
      <c r="AG22" s="3"/>
      <c r="AH22">
        <f>(ROWS($1:22))</f>
        <v>22</v>
      </c>
      <c r="AI22">
        <f t="shared" si="0"/>
        <v>147</v>
      </c>
    </row>
    <row r="23" spans="1:35" x14ac:dyDescent="0.3">
      <c r="A23" t="s">
        <v>0</v>
      </c>
      <c r="S23" s="8"/>
      <c r="T23" s="5"/>
      <c r="U23" s="5"/>
      <c r="V23" s="6"/>
      <c r="W23" s="6"/>
      <c r="X23" s="6"/>
      <c r="Y23" s="6"/>
      <c r="AA23" s="3"/>
      <c r="AB23" s="3"/>
      <c r="AC23" s="3"/>
      <c r="AD23" s="3"/>
      <c r="AE23" s="3"/>
      <c r="AF23" s="3"/>
      <c r="AG23" s="3"/>
      <c r="AH23">
        <f>(ROWS($1:23))</f>
        <v>23</v>
      </c>
      <c r="AI23">
        <f t="shared" si="0"/>
        <v>154</v>
      </c>
    </row>
    <row r="24" spans="1:35" x14ac:dyDescent="0.3">
      <c r="A24" t="s">
        <v>4</v>
      </c>
      <c r="S24" s="8"/>
      <c r="T24" s="5"/>
      <c r="U24" s="5"/>
      <c r="V24" s="6"/>
      <c r="W24" s="6"/>
      <c r="X24" s="6"/>
      <c r="Y24" s="6"/>
      <c r="AA24" s="3"/>
      <c r="AB24" s="3"/>
      <c r="AC24" s="3"/>
      <c r="AD24" s="3"/>
      <c r="AE24" s="3"/>
      <c r="AF24" s="3"/>
      <c r="AG24" s="3"/>
      <c r="AH24">
        <f>(ROWS($1:24))</f>
        <v>24</v>
      </c>
      <c r="AI24">
        <f t="shared" si="0"/>
        <v>161</v>
      </c>
    </row>
    <row r="25" spans="1:35" x14ac:dyDescent="0.3">
      <c r="A25">
        <v>200</v>
      </c>
      <c r="S25" s="5"/>
      <c r="T25" s="3"/>
      <c r="U25" s="3"/>
      <c r="V25" s="6"/>
      <c r="W25" s="6"/>
      <c r="X25" s="6"/>
      <c r="Y25" s="6"/>
    </row>
    <row r="26" spans="1:35" x14ac:dyDescent="0.3">
      <c r="A26" s="2">
        <v>2000</v>
      </c>
      <c r="S26" s="5"/>
      <c r="T26" s="3"/>
      <c r="U26" s="3"/>
      <c r="V26" s="6"/>
      <c r="W26" s="6"/>
      <c r="X26" s="6"/>
      <c r="Y26" s="6"/>
    </row>
    <row r="27" spans="1:35" x14ac:dyDescent="0.3">
      <c r="A27" s="2">
        <v>866</v>
      </c>
      <c r="S27" s="5"/>
      <c r="T27" s="3"/>
      <c r="U27" s="3"/>
      <c r="V27" s="6"/>
      <c r="W27" s="6"/>
      <c r="X27" s="6"/>
      <c r="Y27" s="6"/>
    </row>
    <row r="28" spans="1:35" x14ac:dyDescent="0.3">
      <c r="A28" s="2">
        <v>1134</v>
      </c>
      <c r="S28" s="5"/>
      <c r="T28" s="3"/>
      <c r="U28" s="3"/>
      <c r="V28" s="6"/>
      <c r="W28" s="6"/>
      <c r="X28" s="6"/>
      <c r="Y28" s="6"/>
    </row>
    <row r="29" spans="1:35" x14ac:dyDescent="0.3">
      <c r="A29" s="1">
        <v>44379</v>
      </c>
      <c r="S29" s="5"/>
      <c r="T29" s="3"/>
      <c r="U29" s="3"/>
      <c r="V29" s="6"/>
      <c r="W29" s="6"/>
      <c r="X29" s="6"/>
      <c r="Y29" s="6"/>
    </row>
    <row r="30" spans="1:35" x14ac:dyDescent="0.3">
      <c r="A30" t="s">
        <v>5</v>
      </c>
    </row>
    <row r="31" spans="1:35" x14ac:dyDescent="0.3">
      <c r="A31" t="s">
        <v>1</v>
      </c>
    </row>
    <row r="32" spans="1:35" x14ac:dyDescent="0.3">
      <c r="A32">
        <v>1700</v>
      </c>
    </row>
    <row r="33" spans="1:1" x14ac:dyDescent="0.3">
      <c r="A33" s="2">
        <v>17000</v>
      </c>
    </row>
    <row r="34" spans="1:1" x14ac:dyDescent="0.3">
      <c r="A34" s="2">
        <v>7361</v>
      </c>
    </row>
    <row r="35" spans="1:1" x14ac:dyDescent="0.3">
      <c r="A35" s="2">
        <v>9639</v>
      </c>
    </row>
    <row r="36" spans="1:1" x14ac:dyDescent="0.3">
      <c r="A36" s="1">
        <v>44379</v>
      </c>
    </row>
    <row r="37" spans="1:1" x14ac:dyDescent="0.3">
      <c r="A37" t="s">
        <v>6</v>
      </c>
    </row>
    <row r="38" spans="1:1" x14ac:dyDescent="0.3">
      <c r="A38" t="s">
        <v>7</v>
      </c>
    </row>
    <row r="39" spans="1:1" x14ac:dyDescent="0.3">
      <c r="A39">
        <v>500</v>
      </c>
    </row>
    <row r="40" spans="1:1" x14ac:dyDescent="0.3">
      <c r="A40" s="2">
        <v>5000</v>
      </c>
    </row>
    <row r="41" spans="1:1" x14ac:dyDescent="0.3">
      <c r="A41" s="2">
        <v>2165</v>
      </c>
    </row>
    <row r="42" spans="1:1" x14ac:dyDescent="0.3">
      <c r="A42" s="2">
        <v>2835</v>
      </c>
    </row>
    <row r="43" spans="1:1" x14ac:dyDescent="0.3">
      <c r="A43" s="1">
        <v>44379</v>
      </c>
    </row>
    <row r="44" spans="1:1" x14ac:dyDescent="0.3">
      <c r="A44" t="s">
        <v>3</v>
      </c>
    </row>
    <row r="45" spans="1:1" x14ac:dyDescent="0.3">
      <c r="A45" t="s">
        <v>4</v>
      </c>
    </row>
    <row r="46" spans="1:1" x14ac:dyDescent="0.3">
      <c r="A46">
        <v>1230</v>
      </c>
    </row>
    <row r="47" spans="1:1" x14ac:dyDescent="0.3">
      <c r="A47" s="2">
        <v>12300</v>
      </c>
    </row>
    <row r="48" spans="1:1" x14ac:dyDescent="0.3">
      <c r="A48" s="2">
        <v>5325.9</v>
      </c>
    </row>
    <row r="49" spans="1:1" x14ac:dyDescent="0.3">
      <c r="A49" s="2">
        <v>6974.1</v>
      </c>
    </row>
    <row r="50" spans="1:1" x14ac:dyDescent="0.3">
      <c r="A50" s="1">
        <v>44379</v>
      </c>
    </row>
    <row r="51" spans="1:1" x14ac:dyDescent="0.3">
      <c r="A51" t="s">
        <v>3</v>
      </c>
    </row>
    <row r="52" spans="1:1" x14ac:dyDescent="0.3">
      <c r="A52" t="s">
        <v>1</v>
      </c>
    </row>
    <row r="53" spans="1:1" x14ac:dyDescent="0.3">
      <c r="A53">
        <v>2560</v>
      </c>
    </row>
    <row r="54" spans="1:1" x14ac:dyDescent="0.3">
      <c r="A54" s="2">
        <v>25600</v>
      </c>
    </row>
    <row r="55" spans="1:1" x14ac:dyDescent="0.3">
      <c r="A55" s="2">
        <v>11084.8</v>
      </c>
    </row>
    <row r="56" spans="1:1" x14ac:dyDescent="0.3">
      <c r="A56" s="2">
        <v>14515.2</v>
      </c>
    </row>
    <row r="57" spans="1:1" x14ac:dyDescent="0.3">
      <c r="A57" s="1">
        <v>44383</v>
      </c>
    </row>
    <row r="58" spans="1:1" x14ac:dyDescent="0.3">
      <c r="A58" t="s">
        <v>2</v>
      </c>
    </row>
    <row r="59" spans="1:1" x14ac:dyDescent="0.3">
      <c r="A59" t="s">
        <v>1</v>
      </c>
    </row>
    <row r="60" spans="1:1" x14ac:dyDescent="0.3">
      <c r="A60">
        <v>900</v>
      </c>
    </row>
    <row r="61" spans="1:1" x14ac:dyDescent="0.3">
      <c r="A61" s="2">
        <v>9000</v>
      </c>
    </row>
    <row r="62" spans="1:1" x14ac:dyDescent="0.3">
      <c r="A62" s="2">
        <v>3897</v>
      </c>
    </row>
    <row r="63" spans="1:1" x14ac:dyDescent="0.3">
      <c r="A63" s="2">
        <v>5103</v>
      </c>
    </row>
    <row r="64" spans="1:1" x14ac:dyDescent="0.3">
      <c r="A64" s="1">
        <v>44383</v>
      </c>
    </row>
    <row r="65" spans="1:1" x14ac:dyDescent="0.3">
      <c r="A65" t="s">
        <v>0</v>
      </c>
    </row>
    <row r="66" spans="1:1" x14ac:dyDescent="0.3">
      <c r="A66" t="s">
        <v>1</v>
      </c>
    </row>
    <row r="67" spans="1:1" x14ac:dyDescent="0.3">
      <c r="A67">
        <v>750</v>
      </c>
    </row>
    <row r="68" spans="1:1" x14ac:dyDescent="0.3">
      <c r="A68" s="2">
        <v>7500</v>
      </c>
    </row>
    <row r="69" spans="1:1" x14ac:dyDescent="0.3">
      <c r="A69" s="2">
        <v>3247.5</v>
      </c>
    </row>
    <row r="70" spans="1:1" x14ac:dyDescent="0.3">
      <c r="A70" s="2">
        <v>4252.5</v>
      </c>
    </row>
    <row r="71" spans="1:1" x14ac:dyDescent="0.3">
      <c r="A71" s="1">
        <v>44383</v>
      </c>
    </row>
    <row r="72" spans="1:1" x14ac:dyDescent="0.3">
      <c r="A72" t="s">
        <v>0</v>
      </c>
    </row>
    <row r="73" spans="1:1" x14ac:dyDescent="0.3">
      <c r="A73" t="s">
        <v>4</v>
      </c>
    </row>
    <row r="74" spans="1:1" x14ac:dyDescent="0.3">
      <c r="A74">
        <v>300</v>
      </c>
    </row>
    <row r="75" spans="1:1" x14ac:dyDescent="0.3">
      <c r="A75" s="2">
        <v>3000</v>
      </c>
    </row>
    <row r="76" spans="1:1" x14ac:dyDescent="0.3">
      <c r="A76" s="2">
        <v>1299</v>
      </c>
    </row>
    <row r="77" spans="1:1" x14ac:dyDescent="0.3">
      <c r="A77" s="2">
        <v>1701</v>
      </c>
    </row>
    <row r="78" spans="1:1" x14ac:dyDescent="0.3">
      <c r="A78" s="1">
        <v>44383</v>
      </c>
    </row>
    <row r="79" spans="1:1" x14ac:dyDescent="0.3">
      <c r="A79" t="s">
        <v>6</v>
      </c>
    </row>
    <row r="80" spans="1:1" x14ac:dyDescent="0.3">
      <c r="A80" t="s">
        <v>8</v>
      </c>
    </row>
    <row r="81" spans="1:1" x14ac:dyDescent="0.3">
      <c r="A81">
        <v>1200</v>
      </c>
    </row>
    <row r="82" spans="1:1" x14ac:dyDescent="0.3">
      <c r="A82" s="2">
        <v>12000</v>
      </c>
    </row>
    <row r="83" spans="1:1" x14ac:dyDescent="0.3">
      <c r="A83" s="2">
        <v>5196</v>
      </c>
    </row>
    <row r="84" spans="1:1" x14ac:dyDescent="0.3">
      <c r="A84" s="2">
        <v>6804</v>
      </c>
    </row>
    <row r="85" spans="1:1" x14ac:dyDescent="0.3">
      <c r="A85" s="1">
        <v>44383</v>
      </c>
    </row>
    <row r="86" spans="1:1" x14ac:dyDescent="0.3">
      <c r="A86" t="s">
        <v>6</v>
      </c>
    </row>
    <row r="87" spans="1:1" x14ac:dyDescent="0.3">
      <c r="A87" t="s">
        <v>1</v>
      </c>
    </row>
    <row r="88" spans="1:1" x14ac:dyDescent="0.3">
      <c r="A88">
        <v>400</v>
      </c>
    </row>
    <row r="89" spans="1:1" x14ac:dyDescent="0.3">
      <c r="A89" s="2">
        <v>4000</v>
      </c>
    </row>
    <row r="90" spans="1:1" x14ac:dyDescent="0.3">
      <c r="A90" s="2">
        <v>1732</v>
      </c>
    </row>
    <row r="91" spans="1:1" x14ac:dyDescent="0.3">
      <c r="A91" s="2">
        <v>2268</v>
      </c>
    </row>
    <row r="92" spans="1:1" x14ac:dyDescent="0.3">
      <c r="A92" s="1">
        <v>44383</v>
      </c>
    </row>
    <row r="93" spans="1:1" x14ac:dyDescent="0.3">
      <c r="A93" t="s">
        <v>5</v>
      </c>
    </row>
    <row r="94" spans="1:1" x14ac:dyDescent="0.3">
      <c r="A94" t="s">
        <v>7</v>
      </c>
    </row>
    <row r="95" spans="1:1" x14ac:dyDescent="0.3">
      <c r="A95">
        <v>300</v>
      </c>
    </row>
    <row r="96" spans="1:1" x14ac:dyDescent="0.3">
      <c r="A96" s="2">
        <v>3000</v>
      </c>
    </row>
    <row r="97" spans="1:1" x14ac:dyDescent="0.3">
      <c r="A97" s="2">
        <v>1299</v>
      </c>
    </row>
    <row r="98" spans="1:1" x14ac:dyDescent="0.3">
      <c r="A98" s="2">
        <v>1701</v>
      </c>
    </row>
    <row r="99" spans="1:1" x14ac:dyDescent="0.3">
      <c r="A99" s="1">
        <v>44384</v>
      </c>
    </row>
    <row r="100" spans="1:1" x14ac:dyDescent="0.3">
      <c r="A100" t="s">
        <v>0</v>
      </c>
    </row>
    <row r="101" spans="1:1" x14ac:dyDescent="0.3">
      <c r="A101" t="s">
        <v>4</v>
      </c>
    </row>
    <row r="102" spans="1:1" x14ac:dyDescent="0.3">
      <c r="A102">
        <v>450</v>
      </c>
    </row>
    <row r="103" spans="1:1" x14ac:dyDescent="0.3">
      <c r="A103" s="2">
        <v>4500</v>
      </c>
    </row>
    <row r="104" spans="1:1" x14ac:dyDescent="0.3">
      <c r="A104" s="2">
        <v>1948.5</v>
      </c>
    </row>
    <row r="105" spans="1:1" x14ac:dyDescent="0.3">
      <c r="A105" s="2">
        <v>2551.5</v>
      </c>
    </row>
    <row r="106" spans="1:1" x14ac:dyDescent="0.3">
      <c r="A106" s="1">
        <v>44384</v>
      </c>
    </row>
    <row r="107" spans="1:1" x14ac:dyDescent="0.3">
      <c r="A107" t="s">
        <v>3</v>
      </c>
    </row>
    <row r="108" spans="1:1" x14ac:dyDescent="0.3">
      <c r="A108" t="s">
        <v>1</v>
      </c>
    </row>
    <row r="109" spans="1:1" x14ac:dyDescent="0.3">
      <c r="A109">
        <v>800</v>
      </c>
    </row>
    <row r="110" spans="1:1" x14ac:dyDescent="0.3">
      <c r="A110" s="2">
        <v>8000</v>
      </c>
    </row>
    <row r="111" spans="1:1" x14ac:dyDescent="0.3">
      <c r="A111" s="2">
        <v>3464</v>
      </c>
    </row>
    <row r="112" spans="1:1" x14ac:dyDescent="0.3">
      <c r="A112" s="2">
        <v>4536</v>
      </c>
    </row>
    <row r="113" spans="1:1" x14ac:dyDescent="0.3">
      <c r="A113" s="1">
        <v>44384</v>
      </c>
    </row>
    <row r="114" spans="1:1" x14ac:dyDescent="0.3">
      <c r="A114" t="s">
        <v>3</v>
      </c>
    </row>
    <row r="115" spans="1:1" x14ac:dyDescent="0.3">
      <c r="A115" t="s">
        <v>1</v>
      </c>
    </row>
    <row r="116" spans="1:1" x14ac:dyDescent="0.3">
      <c r="A116">
        <v>650</v>
      </c>
    </row>
    <row r="117" spans="1:1" x14ac:dyDescent="0.3">
      <c r="A117" s="2">
        <v>6500</v>
      </c>
    </row>
    <row r="118" spans="1:1" x14ac:dyDescent="0.3">
      <c r="A118" s="2">
        <v>2814.5</v>
      </c>
    </row>
    <row r="119" spans="1:1" x14ac:dyDescent="0.3">
      <c r="A119" s="2">
        <v>3685.5</v>
      </c>
    </row>
    <row r="120" spans="1:1" x14ac:dyDescent="0.3">
      <c r="A120" s="1">
        <v>44384</v>
      </c>
    </row>
    <row r="121" spans="1:1" x14ac:dyDescent="0.3">
      <c r="A121" t="s">
        <v>6</v>
      </c>
    </row>
    <row r="122" spans="1:1" x14ac:dyDescent="0.3">
      <c r="A122" t="s">
        <v>1</v>
      </c>
    </row>
    <row r="123" spans="1:1" x14ac:dyDescent="0.3">
      <c r="A123">
        <v>700</v>
      </c>
    </row>
    <row r="124" spans="1:1" x14ac:dyDescent="0.3">
      <c r="A124" s="2">
        <v>7000</v>
      </c>
    </row>
    <row r="125" spans="1:1" x14ac:dyDescent="0.3">
      <c r="A125" s="2">
        <v>3031</v>
      </c>
    </row>
    <row r="126" spans="1:1" x14ac:dyDescent="0.3">
      <c r="A126" s="2">
        <v>3969</v>
      </c>
    </row>
    <row r="127" spans="1:1" x14ac:dyDescent="0.3">
      <c r="A127" s="1">
        <v>44384</v>
      </c>
    </row>
    <row r="128" spans="1:1" x14ac:dyDescent="0.3">
      <c r="A128" t="s">
        <v>5</v>
      </c>
    </row>
    <row r="129" spans="1:1" x14ac:dyDescent="0.3">
      <c r="A129" t="s">
        <v>4</v>
      </c>
    </row>
    <row r="130" spans="1:1" x14ac:dyDescent="0.3">
      <c r="A130">
        <v>250</v>
      </c>
    </row>
    <row r="131" spans="1:1" x14ac:dyDescent="0.3">
      <c r="A131" s="2">
        <v>2500</v>
      </c>
    </row>
    <row r="132" spans="1:1" x14ac:dyDescent="0.3">
      <c r="A132" s="2">
        <v>1082.5</v>
      </c>
    </row>
    <row r="133" spans="1:1" x14ac:dyDescent="0.3">
      <c r="A133" s="2">
        <v>1417.5</v>
      </c>
    </row>
    <row r="134" spans="1:1" x14ac:dyDescent="0.3">
      <c r="A134" s="1">
        <v>44385</v>
      </c>
    </row>
    <row r="135" spans="1:1" x14ac:dyDescent="0.3">
      <c r="A135" t="s">
        <v>5</v>
      </c>
    </row>
    <row r="136" spans="1:1" x14ac:dyDescent="0.3">
      <c r="A136" t="s">
        <v>1</v>
      </c>
    </row>
    <row r="137" spans="1:1" x14ac:dyDescent="0.3">
      <c r="A137">
        <v>125</v>
      </c>
    </row>
    <row r="138" spans="1:1" x14ac:dyDescent="0.3">
      <c r="A138" s="2">
        <v>1250</v>
      </c>
    </row>
    <row r="139" spans="1:1" x14ac:dyDescent="0.3">
      <c r="A139" s="2">
        <v>541.25</v>
      </c>
    </row>
    <row r="140" spans="1:1" x14ac:dyDescent="0.3">
      <c r="A140" s="2">
        <v>708.75</v>
      </c>
    </row>
    <row r="141" spans="1:1" x14ac:dyDescent="0.3">
      <c r="A141" s="1">
        <v>44385</v>
      </c>
    </row>
    <row r="142" spans="1:1" x14ac:dyDescent="0.3">
      <c r="A142" t="s">
        <v>6</v>
      </c>
    </row>
    <row r="143" spans="1:1" x14ac:dyDescent="0.3">
      <c r="A143" t="s">
        <v>1</v>
      </c>
    </row>
    <row r="144" spans="1:1" x14ac:dyDescent="0.3">
      <c r="A144">
        <v>170</v>
      </c>
    </row>
    <row r="145" spans="1:1" x14ac:dyDescent="0.3">
      <c r="A145" s="2">
        <v>1700</v>
      </c>
    </row>
    <row r="146" spans="1:1" x14ac:dyDescent="0.3">
      <c r="A146" s="2">
        <v>736.1</v>
      </c>
    </row>
    <row r="147" spans="1:1" x14ac:dyDescent="0.3">
      <c r="A147" s="2">
        <v>963.9</v>
      </c>
    </row>
    <row r="148" spans="1:1" x14ac:dyDescent="0.3">
      <c r="A148" s="1">
        <v>44385</v>
      </c>
    </row>
    <row r="149" spans="1:1" x14ac:dyDescent="0.3">
      <c r="A149" t="s">
        <v>6</v>
      </c>
    </row>
    <row r="150" spans="1:1" x14ac:dyDescent="0.3">
      <c r="A150" t="s">
        <v>4</v>
      </c>
    </row>
    <row r="151" spans="1:1" x14ac:dyDescent="0.3">
      <c r="A151">
        <v>670</v>
      </c>
    </row>
    <row r="152" spans="1:1" x14ac:dyDescent="0.3">
      <c r="A152" s="2">
        <v>6700</v>
      </c>
    </row>
    <row r="153" spans="1:1" x14ac:dyDescent="0.3">
      <c r="A153" s="2">
        <v>2901.1</v>
      </c>
    </row>
    <row r="154" spans="1:1" x14ac:dyDescent="0.3">
      <c r="A154" s="2">
        <v>3798.9</v>
      </c>
    </row>
    <row r="155" spans="1:1" x14ac:dyDescent="0.3">
      <c r="A155" s="1">
        <v>44386</v>
      </c>
    </row>
    <row r="156" spans="1:1" x14ac:dyDescent="0.3">
      <c r="A156" t="s">
        <v>0</v>
      </c>
    </row>
    <row r="157" spans="1:1" x14ac:dyDescent="0.3">
      <c r="A157" t="s">
        <v>8</v>
      </c>
    </row>
    <row r="158" spans="1:1" x14ac:dyDescent="0.3">
      <c r="A158">
        <v>760</v>
      </c>
    </row>
    <row r="159" spans="1:1" x14ac:dyDescent="0.3">
      <c r="A159" s="2">
        <v>7600</v>
      </c>
    </row>
    <row r="160" spans="1:1" x14ac:dyDescent="0.3">
      <c r="A160" s="2">
        <v>3290.8</v>
      </c>
    </row>
    <row r="161" spans="1:1" x14ac:dyDescent="0.3">
      <c r="A161" s="2">
        <v>4309.2</v>
      </c>
    </row>
    <row r="162" spans="1:1" x14ac:dyDescent="0.3">
      <c r="A162" s="1">
        <v>44386</v>
      </c>
    </row>
    <row r="163" spans="1:1" x14ac:dyDescent="0.3">
      <c r="A163" t="s">
        <v>3</v>
      </c>
    </row>
    <row r="164" spans="1:1" x14ac:dyDescent="0.3">
      <c r="A164" t="s">
        <v>7</v>
      </c>
    </row>
    <row r="165" spans="1:1" x14ac:dyDescent="0.3">
      <c r="A165">
        <v>50</v>
      </c>
    </row>
    <row r="166" spans="1:1" x14ac:dyDescent="0.3">
      <c r="A166" s="2">
        <v>500</v>
      </c>
    </row>
    <row r="167" spans="1:1" x14ac:dyDescent="0.3">
      <c r="A167" s="2">
        <v>216.5</v>
      </c>
    </row>
    <row r="168" spans="1:1" x14ac:dyDescent="0.3">
      <c r="A168" s="2">
        <v>283.5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8958C-D783-4B8F-88AB-186E71F85040}">
  <dimension ref="A1:I168"/>
  <sheetViews>
    <sheetView tabSelected="1" workbookViewId="0">
      <selection activeCell="G1" sqref="G1:I1"/>
    </sheetView>
  </sheetViews>
  <sheetFormatPr defaultRowHeight="14.4" x14ac:dyDescent="0.3"/>
  <cols>
    <col min="1" max="1" width="10.5546875" bestFit="1" customWidth="1"/>
    <col min="3" max="3" width="8.88671875" style="1"/>
    <col min="6" max="9" width="8.88671875" style="7"/>
  </cols>
  <sheetData>
    <row r="1" spans="1:9" x14ac:dyDescent="0.3">
      <c r="A1" s="1">
        <v>44378</v>
      </c>
      <c r="C1" s="5">
        <f ca="1">OFFSET($A$1,COLUMNS($C1:C1)-1+(ROWS($1:1)-1)*7,0)</f>
        <v>44378</v>
      </c>
      <c r="D1" s="5" t="str">
        <f ca="1">OFFSET($A$1,COLUMNS($C1:D1)-1+(ROWS($1:1)-1)*7,0)</f>
        <v>Jim</v>
      </c>
      <c r="E1" s="5" t="str">
        <f ca="1">OFFSET($A$1,COLUMNS($C1:E1)-1+(ROWS($1:1)-1)*7,0)</f>
        <v>PA</v>
      </c>
      <c r="F1" s="6">
        <f ca="1">OFFSET($A$1,COLUMNS($C1:F1)-1+(ROWS($1:1)-1)*7,0)</f>
        <v>1000</v>
      </c>
      <c r="G1" s="6">
        <f ca="1">OFFSET($A$1,COLUMNS($C1:G1)-1+(ROWS($1:1)-1)*7,0)</f>
        <v>10000</v>
      </c>
      <c r="H1" s="6">
        <f ca="1">OFFSET($A$1,COLUMNS($C1:H1)-1+(ROWS($1:1)-1)*7,0)</f>
        <v>4330</v>
      </c>
      <c r="I1" s="6">
        <f ca="1">OFFSET($A$1,COLUMNS($C1:I1)-1+(ROWS($1:1)-1)*7,0)</f>
        <v>5670</v>
      </c>
    </row>
    <row r="2" spans="1:9" x14ac:dyDescent="0.3">
      <c r="A2" t="s">
        <v>0</v>
      </c>
      <c r="C2" s="5">
        <f ca="1">OFFSET($A$1,COLUMNS($C2:C2)-1+(ROWS($1:2)-1)*7,0)</f>
        <v>44378</v>
      </c>
      <c r="D2" s="5" t="str">
        <f ca="1">OFFSET($A$1,COLUMNS($C2:D2)-1+(ROWS($1:2)-1)*7,0)</f>
        <v>Andy</v>
      </c>
      <c r="E2" s="5" t="str">
        <f ca="1">OFFSET($A$1,COLUMNS($C2:E2)-1+(ROWS($1:2)-1)*7,0)</f>
        <v>PA</v>
      </c>
      <c r="F2" s="6">
        <f ca="1">OFFSET($A$1,COLUMNS($C2:F2)-1+(ROWS($1:2)-1)*7,0)</f>
        <v>250</v>
      </c>
      <c r="G2" s="6">
        <f ca="1">OFFSET($A$1,COLUMNS($C2:G2)-1+(ROWS($1:2)-1)*7,0)</f>
        <v>2500</v>
      </c>
      <c r="H2" s="6">
        <f ca="1">OFFSET($A$1,COLUMNS($C2:H2)-1+(ROWS($1:2)-1)*7,0)</f>
        <v>1082.5</v>
      </c>
      <c r="I2" s="6">
        <f ca="1">OFFSET($A$1,COLUMNS($C2:I2)-1+(ROWS($1:2)-1)*7,0)</f>
        <v>1417.5</v>
      </c>
    </row>
    <row r="3" spans="1:9" x14ac:dyDescent="0.3">
      <c r="A3" t="s">
        <v>1</v>
      </c>
      <c r="C3" s="5">
        <f ca="1">OFFSET($A$1,COLUMNS($C3:C3)-1+(ROWS($1:3)-1)*7,0)</f>
        <v>44378</v>
      </c>
      <c r="D3" s="5" t="str">
        <f ca="1">OFFSET($A$1,COLUMNS($C3:D3)-1+(ROWS($1:3)-1)*7,0)</f>
        <v>Dwight</v>
      </c>
      <c r="E3" s="5" t="str">
        <f ca="1">OFFSET($A$1,COLUMNS($C3:E3)-1+(ROWS($1:3)-1)*7,0)</f>
        <v>NY</v>
      </c>
      <c r="F3" s="6">
        <f ca="1">OFFSET($A$1,COLUMNS($C3:F3)-1+(ROWS($1:3)-1)*7,0)</f>
        <v>1200</v>
      </c>
      <c r="G3" s="6">
        <f ca="1">OFFSET($A$1,COLUMNS($C3:G3)-1+(ROWS($1:3)-1)*7,0)</f>
        <v>12000</v>
      </c>
      <c r="H3" s="6">
        <f ca="1">OFFSET($A$1,COLUMNS($C3:H3)-1+(ROWS($1:3)-1)*7,0)</f>
        <v>5196</v>
      </c>
      <c r="I3" s="6">
        <f ca="1">OFFSET($A$1,COLUMNS($C3:I3)-1+(ROWS($1:3)-1)*7,0)</f>
        <v>6804</v>
      </c>
    </row>
    <row r="4" spans="1:9" x14ac:dyDescent="0.3">
      <c r="A4">
        <v>1000</v>
      </c>
      <c r="C4" s="5">
        <f ca="1">OFFSET($A$1,COLUMNS($C4:C4)-1+(ROWS($1:4)-1)*7,0)</f>
        <v>44378</v>
      </c>
      <c r="D4" s="5" t="str">
        <f ca="1">OFFSET($A$1,COLUMNS($C4:D4)-1+(ROWS($1:4)-1)*7,0)</f>
        <v>Jim</v>
      </c>
      <c r="E4" s="5" t="str">
        <f ca="1">OFFSET($A$1,COLUMNS($C4:E4)-1+(ROWS($1:4)-1)*7,0)</f>
        <v>NY</v>
      </c>
      <c r="F4" s="6">
        <f ca="1">OFFSET($A$1,COLUMNS($C4:F4)-1+(ROWS($1:4)-1)*7,0)</f>
        <v>200</v>
      </c>
      <c r="G4" s="6">
        <f ca="1">OFFSET($A$1,COLUMNS($C4:G4)-1+(ROWS($1:4)-1)*7,0)</f>
        <v>2000</v>
      </c>
      <c r="H4" s="6">
        <f ca="1">OFFSET($A$1,COLUMNS($C4:H4)-1+(ROWS($1:4)-1)*7,0)</f>
        <v>866</v>
      </c>
      <c r="I4" s="6">
        <f ca="1">OFFSET($A$1,COLUMNS($C4:I4)-1+(ROWS($1:4)-1)*7,0)</f>
        <v>1134</v>
      </c>
    </row>
    <row r="5" spans="1:9" x14ac:dyDescent="0.3">
      <c r="A5" s="2">
        <v>10000</v>
      </c>
      <c r="C5" s="5">
        <f ca="1">OFFSET($A$1,COLUMNS($C5:C5)-1+(ROWS($1:5)-1)*7,0)</f>
        <v>44379</v>
      </c>
      <c r="D5" s="5" t="str">
        <f ca="1">OFFSET($A$1,COLUMNS($C5:D5)-1+(ROWS($1:5)-1)*7,0)</f>
        <v>Phyllis</v>
      </c>
      <c r="E5" s="5" t="str">
        <f ca="1">OFFSET($A$1,COLUMNS($C5:E5)-1+(ROWS($1:5)-1)*7,0)</f>
        <v>PA</v>
      </c>
      <c r="F5" s="6">
        <f ca="1">OFFSET($A$1,COLUMNS($C5:F5)-1+(ROWS($1:5)-1)*7,0)</f>
        <v>1700</v>
      </c>
      <c r="G5" s="6">
        <f ca="1">OFFSET($A$1,COLUMNS($C5:G5)-1+(ROWS($1:5)-1)*7,0)</f>
        <v>17000</v>
      </c>
      <c r="H5" s="6">
        <f ca="1">OFFSET($A$1,COLUMNS($C5:H5)-1+(ROWS($1:5)-1)*7,0)</f>
        <v>7361</v>
      </c>
      <c r="I5" s="6">
        <f ca="1">OFFSET($A$1,COLUMNS($C5:I5)-1+(ROWS($1:5)-1)*7,0)</f>
        <v>9639</v>
      </c>
    </row>
    <row r="6" spans="1:9" x14ac:dyDescent="0.3">
      <c r="A6" s="2">
        <v>4330</v>
      </c>
      <c r="C6" s="5">
        <f ca="1">OFFSET($A$1,COLUMNS($C6:C6)-1+(ROWS($1:6)-1)*7,0)</f>
        <v>44379</v>
      </c>
      <c r="D6" s="5" t="str">
        <f ca="1">OFFSET($A$1,COLUMNS($C6:D6)-1+(ROWS($1:6)-1)*7,0)</f>
        <v>Stanley</v>
      </c>
      <c r="E6" s="5" t="str">
        <f ca="1">OFFSET($A$1,COLUMNS($C6:E6)-1+(ROWS($1:6)-1)*7,0)</f>
        <v>MD</v>
      </c>
      <c r="F6" s="6">
        <f ca="1">OFFSET($A$1,COLUMNS($C6:F6)-1+(ROWS($1:6)-1)*7,0)</f>
        <v>500</v>
      </c>
      <c r="G6" s="6">
        <f ca="1">OFFSET($A$1,COLUMNS($C6:G6)-1+(ROWS($1:6)-1)*7,0)</f>
        <v>5000</v>
      </c>
      <c r="H6" s="6">
        <f ca="1">OFFSET($A$1,COLUMNS($C6:H6)-1+(ROWS($1:6)-1)*7,0)</f>
        <v>2165</v>
      </c>
      <c r="I6" s="6">
        <f ca="1">OFFSET($A$1,COLUMNS($C6:I6)-1+(ROWS($1:6)-1)*7,0)</f>
        <v>2835</v>
      </c>
    </row>
    <row r="7" spans="1:9" x14ac:dyDescent="0.3">
      <c r="A7" s="2">
        <v>5670</v>
      </c>
      <c r="C7" s="5">
        <f ca="1">OFFSET($A$1,COLUMNS($C7:C7)-1+(ROWS($1:7)-1)*7,0)</f>
        <v>44379</v>
      </c>
      <c r="D7" s="5" t="str">
        <f ca="1">OFFSET($A$1,COLUMNS($C7:D7)-1+(ROWS($1:7)-1)*7,0)</f>
        <v>Dwight</v>
      </c>
      <c r="E7" s="5" t="str">
        <f ca="1">OFFSET($A$1,COLUMNS($C7:E7)-1+(ROWS($1:7)-1)*7,0)</f>
        <v>NY</v>
      </c>
      <c r="F7" s="6">
        <f ca="1">OFFSET($A$1,COLUMNS($C7:F7)-1+(ROWS($1:7)-1)*7,0)</f>
        <v>1230</v>
      </c>
      <c r="G7" s="6">
        <f ca="1">OFFSET($A$1,COLUMNS($C7:G7)-1+(ROWS($1:7)-1)*7,0)</f>
        <v>12300</v>
      </c>
      <c r="H7" s="6">
        <f ca="1">OFFSET($A$1,COLUMNS($C7:H7)-1+(ROWS($1:7)-1)*7,0)</f>
        <v>5325.9</v>
      </c>
      <c r="I7" s="6">
        <f ca="1">OFFSET($A$1,COLUMNS($C7:I7)-1+(ROWS($1:7)-1)*7,0)</f>
        <v>6974.1</v>
      </c>
    </row>
    <row r="8" spans="1:9" x14ac:dyDescent="0.3">
      <c r="A8" s="1">
        <v>44378</v>
      </c>
      <c r="C8" s="5">
        <f ca="1">OFFSET($A$1,COLUMNS($C8:C8)-1+(ROWS($1:8)-1)*7,0)</f>
        <v>44379</v>
      </c>
      <c r="D8" s="5" t="str">
        <f ca="1">OFFSET($A$1,COLUMNS($C8:D8)-1+(ROWS($1:8)-1)*7,0)</f>
        <v>Dwight</v>
      </c>
      <c r="E8" s="5" t="str">
        <f ca="1">OFFSET($A$1,COLUMNS($C8:E8)-1+(ROWS($1:8)-1)*7,0)</f>
        <v>PA</v>
      </c>
      <c r="F8" s="6">
        <f ca="1">OFFSET($A$1,COLUMNS($C8:F8)-1+(ROWS($1:8)-1)*7,0)</f>
        <v>2560</v>
      </c>
      <c r="G8" s="6">
        <f ca="1">OFFSET($A$1,COLUMNS($C8:G8)-1+(ROWS($1:8)-1)*7,0)</f>
        <v>25600</v>
      </c>
      <c r="H8" s="6">
        <f ca="1">OFFSET($A$1,COLUMNS($C8:H8)-1+(ROWS($1:8)-1)*7,0)</f>
        <v>11084.8</v>
      </c>
      <c r="I8" s="6">
        <f ca="1">OFFSET($A$1,COLUMNS($C8:I8)-1+(ROWS($1:8)-1)*7,0)</f>
        <v>14515.2</v>
      </c>
    </row>
    <row r="9" spans="1:9" x14ac:dyDescent="0.3">
      <c r="A9" t="s">
        <v>2</v>
      </c>
      <c r="C9" s="5">
        <f ca="1">OFFSET($A$1,COLUMNS($C9:C9)-1+(ROWS($1:9)-1)*7,0)</f>
        <v>44383</v>
      </c>
      <c r="D9" s="5" t="str">
        <f ca="1">OFFSET($A$1,COLUMNS($C9:D9)-1+(ROWS($1:9)-1)*7,0)</f>
        <v>Andy</v>
      </c>
      <c r="E9" s="5" t="str">
        <f ca="1">OFFSET($A$1,COLUMNS($C9:E9)-1+(ROWS($1:9)-1)*7,0)</f>
        <v>PA</v>
      </c>
      <c r="F9" s="6">
        <f ca="1">OFFSET($A$1,COLUMNS($C9:F9)-1+(ROWS($1:9)-1)*7,0)</f>
        <v>900</v>
      </c>
      <c r="G9" s="6">
        <f ca="1">OFFSET($A$1,COLUMNS($C9:G9)-1+(ROWS($1:9)-1)*7,0)</f>
        <v>9000</v>
      </c>
      <c r="H9" s="6">
        <f ca="1">OFFSET($A$1,COLUMNS($C9:H9)-1+(ROWS($1:9)-1)*7,0)</f>
        <v>3897</v>
      </c>
      <c r="I9" s="6">
        <f ca="1">OFFSET($A$1,COLUMNS($C9:I9)-1+(ROWS($1:9)-1)*7,0)</f>
        <v>5103</v>
      </c>
    </row>
    <row r="10" spans="1:9" x14ac:dyDescent="0.3">
      <c r="A10" t="s">
        <v>1</v>
      </c>
      <c r="C10" s="5">
        <f ca="1">OFFSET($A$1,COLUMNS($C10:C10)-1+(ROWS($1:10)-1)*7,0)</f>
        <v>44383</v>
      </c>
      <c r="D10" s="5" t="str">
        <f ca="1">OFFSET($A$1,COLUMNS($C10:D10)-1+(ROWS($1:10)-1)*7,0)</f>
        <v>Jim</v>
      </c>
      <c r="E10" s="5" t="str">
        <f ca="1">OFFSET($A$1,COLUMNS($C10:E10)-1+(ROWS($1:10)-1)*7,0)</f>
        <v>PA</v>
      </c>
      <c r="F10" s="6">
        <f ca="1">OFFSET($A$1,COLUMNS($C10:F10)-1+(ROWS($1:10)-1)*7,0)</f>
        <v>750</v>
      </c>
      <c r="G10" s="6">
        <f ca="1">OFFSET($A$1,COLUMNS($C10:G10)-1+(ROWS($1:10)-1)*7,0)</f>
        <v>7500</v>
      </c>
      <c r="H10" s="6">
        <f ca="1">OFFSET($A$1,COLUMNS($C10:H10)-1+(ROWS($1:10)-1)*7,0)</f>
        <v>3247.5</v>
      </c>
      <c r="I10" s="6">
        <f ca="1">OFFSET($A$1,COLUMNS($C10:I10)-1+(ROWS($1:10)-1)*7,0)</f>
        <v>4252.5</v>
      </c>
    </row>
    <row r="11" spans="1:9" x14ac:dyDescent="0.3">
      <c r="A11">
        <v>250</v>
      </c>
      <c r="C11" s="5">
        <f ca="1">OFFSET($A$1,COLUMNS($C11:C11)-1+(ROWS($1:11)-1)*7,0)</f>
        <v>44383</v>
      </c>
      <c r="D11" s="5" t="str">
        <f ca="1">OFFSET($A$1,COLUMNS($C11:D11)-1+(ROWS($1:11)-1)*7,0)</f>
        <v>Jim</v>
      </c>
      <c r="E11" s="5" t="str">
        <f ca="1">OFFSET($A$1,COLUMNS($C11:E11)-1+(ROWS($1:11)-1)*7,0)</f>
        <v>NY</v>
      </c>
      <c r="F11" s="6">
        <f ca="1">OFFSET($A$1,COLUMNS($C11:F11)-1+(ROWS($1:11)-1)*7,0)</f>
        <v>300</v>
      </c>
      <c r="G11" s="6">
        <f ca="1">OFFSET($A$1,COLUMNS($C11:G11)-1+(ROWS($1:11)-1)*7,0)</f>
        <v>3000</v>
      </c>
      <c r="H11" s="6">
        <f ca="1">OFFSET($A$1,COLUMNS($C11:H11)-1+(ROWS($1:11)-1)*7,0)</f>
        <v>1299</v>
      </c>
      <c r="I11" s="6">
        <f ca="1">OFFSET($A$1,COLUMNS($C11:I11)-1+(ROWS($1:11)-1)*7,0)</f>
        <v>1701</v>
      </c>
    </row>
    <row r="12" spans="1:9" x14ac:dyDescent="0.3">
      <c r="A12" s="2">
        <v>2500</v>
      </c>
      <c r="C12" s="5">
        <f ca="1">OFFSET($A$1,COLUMNS($C12:C12)-1+(ROWS($1:12)-1)*7,0)</f>
        <v>44383</v>
      </c>
      <c r="D12" s="5" t="str">
        <f ca="1">OFFSET($A$1,COLUMNS($C12:D12)-1+(ROWS($1:12)-1)*7,0)</f>
        <v>Stanley</v>
      </c>
      <c r="E12" s="5" t="str">
        <f ca="1">OFFSET($A$1,COLUMNS($C12:E12)-1+(ROWS($1:12)-1)*7,0)</f>
        <v>NJ</v>
      </c>
      <c r="F12" s="6">
        <f ca="1">OFFSET($A$1,COLUMNS($C12:F12)-1+(ROWS($1:12)-1)*7,0)</f>
        <v>1200</v>
      </c>
      <c r="G12" s="6">
        <f ca="1">OFFSET($A$1,COLUMNS($C12:G12)-1+(ROWS($1:12)-1)*7,0)</f>
        <v>12000</v>
      </c>
      <c r="H12" s="6">
        <f ca="1">OFFSET($A$1,COLUMNS($C12:H12)-1+(ROWS($1:12)-1)*7,0)</f>
        <v>5196</v>
      </c>
      <c r="I12" s="6">
        <f ca="1">OFFSET($A$1,COLUMNS($C12:I12)-1+(ROWS($1:12)-1)*7,0)</f>
        <v>6804</v>
      </c>
    </row>
    <row r="13" spans="1:9" x14ac:dyDescent="0.3">
      <c r="A13" s="2">
        <v>1082.5</v>
      </c>
      <c r="C13" s="5">
        <f ca="1">OFFSET($A$1,COLUMNS($C13:C13)-1+(ROWS($1:13)-1)*7,0)</f>
        <v>44383</v>
      </c>
      <c r="D13" s="5" t="str">
        <f ca="1">OFFSET($A$1,COLUMNS($C13:D13)-1+(ROWS($1:13)-1)*7,0)</f>
        <v>Stanley</v>
      </c>
      <c r="E13" s="5" t="str">
        <f ca="1">OFFSET($A$1,COLUMNS($C13:E13)-1+(ROWS($1:13)-1)*7,0)</f>
        <v>PA</v>
      </c>
      <c r="F13" s="6">
        <f ca="1">OFFSET($A$1,COLUMNS($C13:F13)-1+(ROWS($1:13)-1)*7,0)</f>
        <v>400</v>
      </c>
      <c r="G13" s="6">
        <f ca="1">OFFSET($A$1,COLUMNS($C13:G13)-1+(ROWS($1:13)-1)*7,0)</f>
        <v>4000</v>
      </c>
      <c r="H13" s="6">
        <f ca="1">OFFSET($A$1,COLUMNS($C13:H13)-1+(ROWS($1:13)-1)*7,0)</f>
        <v>1732</v>
      </c>
      <c r="I13" s="6">
        <f ca="1">OFFSET($A$1,COLUMNS($C13:I13)-1+(ROWS($1:13)-1)*7,0)</f>
        <v>2268</v>
      </c>
    </row>
    <row r="14" spans="1:9" x14ac:dyDescent="0.3">
      <c r="A14" s="2">
        <v>1417.5</v>
      </c>
      <c r="C14" s="5">
        <f ca="1">OFFSET($A$1,COLUMNS($C14:C14)-1+(ROWS($1:14)-1)*7,0)</f>
        <v>44383</v>
      </c>
      <c r="D14" s="5" t="str">
        <f ca="1">OFFSET($A$1,COLUMNS($C14:D14)-1+(ROWS($1:14)-1)*7,0)</f>
        <v>Phyllis</v>
      </c>
      <c r="E14" s="5" t="str">
        <f ca="1">OFFSET($A$1,COLUMNS($C14:E14)-1+(ROWS($1:14)-1)*7,0)</f>
        <v>MD</v>
      </c>
      <c r="F14" s="6">
        <f ca="1">OFFSET($A$1,COLUMNS($C14:F14)-1+(ROWS($1:14)-1)*7,0)</f>
        <v>300</v>
      </c>
      <c r="G14" s="6">
        <f ca="1">OFFSET($A$1,COLUMNS($C14:G14)-1+(ROWS($1:14)-1)*7,0)</f>
        <v>3000</v>
      </c>
      <c r="H14" s="6">
        <f ca="1">OFFSET($A$1,COLUMNS($C14:H14)-1+(ROWS($1:14)-1)*7,0)</f>
        <v>1299</v>
      </c>
      <c r="I14" s="6">
        <f ca="1">OFFSET($A$1,COLUMNS($C14:I14)-1+(ROWS($1:14)-1)*7,0)</f>
        <v>1701</v>
      </c>
    </row>
    <row r="15" spans="1:9" x14ac:dyDescent="0.3">
      <c r="A15" s="1">
        <v>44378</v>
      </c>
      <c r="C15" s="5">
        <f ca="1">OFFSET($A$1,COLUMNS($C15:C15)-1+(ROWS($1:15)-1)*7,0)</f>
        <v>44384</v>
      </c>
      <c r="D15" s="5" t="str">
        <f ca="1">OFFSET($A$1,COLUMNS($C15:D15)-1+(ROWS($1:15)-1)*7,0)</f>
        <v>Jim</v>
      </c>
      <c r="E15" s="5" t="str">
        <f ca="1">OFFSET($A$1,COLUMNS($C15:E15)-1+(ROWS($1:15)-1)*7,0)</f>
        <v>NY</v>
      </c>
      <c r="F15" s="6">
        <f ca="1">OFFSET($A$1,COLUMNS($C15:F15)-1+(ROWS($1:15)-1)*7,0)</f>
        <v>450</v>
      </c>
      <c r="G15" s="6">
        <f ca="1">OFFSET($A$1,COLUMNS($C15:G15)-1+(ROWS($1:15)-1)*7,0)</f>
        <v>4500</v>
      </c>
      <c r="H15" s="6">
        <f ca="1">OFFSET($A$1,COLUMNS($C15:H15)-1+(ROWS($1:15)-1)*7,0)</f>
        <v>1948.5</v>
      </c>
      <c r="I15" s="6">
        <f ca="1">OFFSET($A$1,COLUMNS($C15:I15)-1+(ROWS($1:15)-1)*7,0)</f>
        <v>2551.5</v>
      </c>
    </row>
    <row r="16" spans="1:9" x14ac:dyDescent="0.3">
      <c r="A16" t="s">
        <v>3</v>
      </c>
      <c r="C16" s="5">
        <f ca="1">OFFSET($A$1,COLUMNS($C16:C16)-1+(ROWS($1:16)-1)*7,0)</f>
        <v>44384</v>
      </c>
      <c r="D16" s="5" t="str">
        <f ca="1">OFFSET($A$1,COLUMNS($C16:D16)-1+(ROWS($1:16)-1)*7,0)</f>
        <v>Dwight</v>
      </c>
      <c r="E16" s="5" t="str">
        <f ca="1">OFFSET($A$1,COLUMNS($C16:E16)-1+(ROWS($1:16)-1)*7,0)</f>
        <v>PA</v>
      </c>
      <c r="F16" s="6">
        <f ca="1">OFFSET($A$1,COLUMNS($C16:F16)-1+(ROWS($1:16)-1)*7,0)</f>
        <v>800</v>
      </c>
      <c r="G16" s="6">
        <f ca="1">OFFSET($A$1,COLUMNS($C16:G16)-1+(ROWS($1:16)-1)*7,0)</f>
        <v>8000</v>
      </c>
      <c r="H16" s="6">
        <f ca="1">OFFSET($A$1,COLUMNS($C16:H16)-1+(ROWS($1:16)-1)*7,0)</f>
        <v>3464</v>
      </c>
      <c r="I16" s="6">
        <f ca="1">OFFSET($A$1,COLUMNS($C16:I16)-1+(ROWS($1:16)-1)*7,0)</f>
        <v>4536</v>
      </c>
    </row>
    <row r="17" spans="1:9" x14ac:dyDescent="0.3">
      <c r="A17" t="s">
        <v>4</v>
      </c>
      <c r="C17" s="5">
        <f ca="1">OFFSET($A$1,COLUMNS($C17:C17)-1+(ROWS($1:17)-1)*7,0)</f>
        <v>44384</v>
      </c>
      <c r="D17" s="5" t="str">
        <f ca="1">OFFSET($A$1,COLUMNS($C17:D17)-1+(ROWS($1:17)-1)*7,0)</f>
        <v>Dwight</v>
      </c>
      <c r="E17" s="5" t="str">
        <f ca="1">OFFSET($A$1,COLUMNS($C17:E17)-1+(ROWS($1:17)-1)*7,0)</f>
        <v>PA</v>
      </c>
      <c r="F17" s="6">
        <f ca="1">OFFSET($A$1,COLUMNS($C17:F17)-1+(ROWS($1:17)-1)*7,0)</f>
        <v>650</v>
      </c>
      <c r="G17" s="6">
        <f ca="1">OFFSET($A$1,COLUMNS($C17:G17)-1+(ROWS($1:17)-1)*7,0)</f>
        <v>6500</v>
      </c>
      <c r="H17" s="6">
        <f ca="1">OFFSET($A$1,COLUMNS($C17:H17)-1+(ROWS($1:17)-1)*7,0)</f>
        <v>2814.5</v>
      </c>
      <c r="I17" s="6">
        <f ca="1">OFFSET($A$1,COLUMNS($C17:I17)-1+(ROWS($1:17)-1)*7,0)</f>
        <v>3685.5</v>
      </c>
    </row>
    <row r="18" spans="1:9" x14ac:dyDescent="0.3">
      <c r="A18">
        <v>1200</v>
      </c>
      <c r="C18" s="5">
        <f ca="1">OFFSET($A$1,COLUMNS($C18:C18)-1+(ROWS($1:18)-1)*7,0)</f>
        <v>44384</v>
      </c>
      <c r="D18" s="5" t="str">
        <f ca="1">OFFSET($A$1,COLUMNS($C18:D18)-1+(ROWS($1:18)-1)*7,0)</f>
        <v>Stanley</v>
      </c>
      <c r="E18" s="5" t="str">
        <f ca="1">OFFSET($A$1,COLUMNS($C18:E18)-1+(ROWS($1:18)-1)*7,0)</f>
        <v>PA</v>
      </c>
      <c r="F18" s="6">
        <f ca="1">OFFSET($A$1,COLUMNS($C18:F18)-1+(ROWS($1:18)-1)*7,0)</f>
        <v>700</v>
      </c>
      <c r="G18" s="6">
        <f ca="1">OFFSET($A$1,COLUMNS($C18:G18)-1+(ROWS($1:18)-1)*7,0)</f>
        <v>7000</v>
      </c>
      <c r="H18" s="6">
        <f ca="1">OFFSET($A$1,COLUMNS($C18:H18)-1+(ROWS($1:18)-1)*7,0)</f>
        <v>3031</v>
      </c>
      <c r="I18" s="6">
        <f ca="1">OFFSET($A$1,COLUMNS($C18:I18)-1+(ROWS($1:18)-1)*7,0)</f>
        <v>3969</v>
      </c>
    </row>
    <row r="19" spans="1:9" x14ac:dyDescent="0.3">
      <c r="A19" s="2">
        <v>12000</v>
      </c>
      <c r="C19" s="5">
        <f ca="1">OFFSET($A$1,COLUMNS($C19:C19)-1+(ROWS($1:19)-1)*7,0)</f>
        <v>44384</v>
      </c>
      <c r="D19" s="5" t="str">
        <f ca="1">OFFSET($A$1,COLUMNS($C19:D19)-1+(ROWS($1:19)-1)*7,0)</f>
        <v>Phyllis</v>
      </c>
      <c r="E19" s="5" t="str">
        <f ca="1">OFFSET($A$1,COLUMNS($C19:E19)-1+(ROWS($1:19)-1)*7,0)</f>
        <v>NY</v>
      </c>
      <c r="F19" s="6">
        <f ca="1">OFFSET($A$1,COLUMNS($C19:F19)-1+(ROWS($1:19)-1)*7,0)</f>
        <v>250</v>
      </c>
      <c r="G19" s="6">
        <f ca="1">OFFSET($A$1,COLUMNS($C19:G19)-1+(ROWS($1:19)-1)*7,0)</f>
        <v>2500</v>
      </c>
      <c r="H19" s="6">
        <f ca="1">OFFSET($A$1,COLUMNS($C19:H19)-1+(ROWS($1:19)-1)*7,0)</f>
        <v>1082.5</v>
      </c>
      <c r="I19" s="6">
        <f ca="1">OFFSET($A$1,COLUMNS($C19:I19)-1+(ROWS($1:19)-1)*7,0)</f>
        <v>1417.5</v>
      </c>
    </row>
    <row r="20" spans="1:9" x14ac:dyDescent="0.3">
      <c r="A20" s="2">
        <v>5196</v>
      </c>
      <c r="C20" s="5">
        <f ca="1">OFFSET($A$1,COLUMNS($C20:C20)-1+(ROWS($1:20)-1)*7,0)</f>
        <v>44385</v>
      </c>
      <c r="D20" s="5" t="str">
        <f ca="1">OFFSET($A$1,COLUMNS($C20:D20)-1+(ROWS($1:20)-1)*7,0)</f>
        <v>Phyllis</v>
      </c>
      <c r="E20" s="5" t="str">
        <f ca="1">OFFSET($A$1,COLUMNS($C20:E20)-1+(ROWS($1:20)-1)*7,0)</f>
        <v>PA</v>
      </c>
      <c r="F20" s="6">
        <f ca="1">OFFSET($A$1,COLUMNS($C20:F20)-1+(ROWS($1:20)-1)*7,0)</f>
        <v>125</v>
      </c>
      <c r="G20" s="6">
        <f ca="1">OFFSET($A$1,COLUMNS($C20:G20)-1+(ROWS($1:20)-1)*7,0)</f>
        <v>1250</v>
      </c>
      <c r="H20" s="6">
        <f ca="1">OFFSET($A$1,COLUMNS($C20:H20)-1+(ROWS($1:20)-1)*7,0)</f>
        <v>541.25</v>
      </c>
      <c r="I20" s="6">
        <f ca="1">OFFSET($A$1,COLUMNS($C20:I20)-1+(ROWS($1:20)-1)*7,0)</f>
        <v>708.75</v>
      </c>
    </row>
    <row r="21" spans="1:9" x14ac:dyDescent="0.3">
      <c r="A21" s="2">
        <v>6804</v>
      </c>
      <c r="C21" s="5">
        <f ca="1">OFFSET($A$1,COLUMNS($C21:C21)-1+(ROWS($1:21)-1)*7,0)</f>
        <v>44385</v>
      </c>
      <c r="D21" s="5" t="str">
        <f ca="1">OFFSET($A$1,COLUMNS($C21:D21)-1+(ROWS($1:21)-1)*7,0)</f>
        <v>Stanley</v>
      </c>
      <c r="E21" s="5" t="str">
        <f ca="1">OFFSET($A$1,COLUMNS($C21:E21)-1+(ROWS($1:21)-1)*7,0)</f>
        <v>PA</v>
      </c>
      <c r="F21" s="6">
        <f ca="1">OFFSET($A$1,COLUMNS($C21:F21)-1+(ROWS($1:21)-1)*7,0)</f>
        <v>170</v>
      </c>
      <c r="G21" s="6">
        <f ca="1">OFFSET($A$1,COLUMNS($C21:G21)-1+(ROWS($1:21)-1)*7,0)</f>
        <v>1700</v>
      </c>
      <c r="H21" s="6">
        <f ca="1">OFFSET($A$1,COLUMNS($C21:H21)-1+(ROWS($1:21)-1)*7,0)</f>
        <v>736.1</v>
      </c>
      <c r="I21" s="6">
        <f ca="1">OFFSET($A$1,COLUMNS($C21:I21)-1+(ROWS($1:21)-1)*7,0)</f>
        <v>963.9</v>
      </c>
    </row>
    <row r="22" spans="1:9" x14ac:dyDescent="0.3">
      <c r="A22" s="1">
        <v>44378</v>
      </c>
      <c r="C22" s="5">
        <f ca="1">OFFSET($A$1,COLUMNS($C22:C22)-1+(ROWS($1:22)-1)*7,0)</f>
        <v>44385</v>
      </c>
      <c r="D22" s="5" t="str">
        <f ca="1">OFFSET($A$1,COLUMNS($C22:D22)-1+(ROWS($1:22)-1)*7,0)</f>
        <v>Stanley</v>
      </c>
      <c r="E22" s="5" t="str">
        <f ca="1">OFFSET($A$1,COLUMNS($C22:E22)-1+(ROWS($1:22)-1)*7,0)</f>
        <v>NY</v>
      </c>
      <c r="F22" s="6">
        <f ca="1">OFFSET($A$1,COLUMNS($C22:F22)-1+(ROWS($1:22)-1)*7,0)</f>
        <v>670</v>
      </c>
      <c r="G22" s="6">
        <f ca="1">OFFSET($A$1,COLUMNS($C22:G22)-1+(ROWS($1:22)-1)*7,0)</f>
        <v>6700</v>
      </c>
      <c r="H22" s="6">
        <f ca="1">OFFSET($A$1,COLUMNS($C22:H22)-1+(ROWS($1:22)-1)*7,0)</f>
        <v>2901.1</v>
      </c>
      <c r="I22" s="6">
        <f ca="1">OFFSET($A$1,COLUMNS($C22:I22)-1+(ROWS($1:22)-1)*7,0)</f>
        <v>3798.9</v>
      </c>
    </row>
    <row r="23" spans="1:9" x14ac:dyDescent="0.3">
      <c r="A23" t="s">
        <v>0</v>
      </c>
      <c r="C23" s="5">
        <f ca="1">OFFSET($A$1,COLUMNS($C23:C23)-1+(ROWS($1:23)-1)*7,0)</f>
        <v>44386</v>
      </c>
      <c r="D23" s="5" t="str">
        <f ca="1">OFFSET($A$1,COLUMNS($C23:D23)-1+(ROWS($1:23)-1)*7,0)</f>
        <v>Jim</v>
      </c>
      <c r="E23" s="5" t="str">
        <f ca="1">OFFSET($A$1,COLUMNS($C23:E23)-1+(ROWS($1:23)-1)*7,0)</f>
        <v>NJ</v>
      </c>
      <c r="F23" s="6">
        <f ca="1">OFFSET($A$1,COLUMNS($C23:F23)-1+(ROWS($1:23)-1)*7,0)</f>
        <v>760</v>
      </c>
      <c r="G23" s="6">
        <f ca="1">OFFSET($A$1,COLUMNS($C23:G23)-1+(ROWS($1:23)-1)*7,0)</f>
        <v>7600</v>
      </c>
      <c r="H23" s="6">
        <f ca="1">OFFSET($A$1,COLUMNS($C23:H23)-1+(ROWS($1:23)-1)*7,0)</f>
        <v>3290.8</v>
      </c>
      <c r="I23" s="6">
        <f ca="1">OFFSET($A$1,COLUMNS($C23:I23)-1+(ROWS($1:23)-1)*7,0)</f>
        <v>4309.2</v>
      </c>
    </row>
    <row r="24" spans="1:9" x14ac:dyDescent="0.3">
      <c r="A24" t="s">
        <v>4</v>
      </c>
      <c r="C24" s="5">
        <f ca="1">OFFSET($A$1,COLUMNS($C24:C24)-1+(ROWS($1:24)-1)*7,0)</f>
        <v>44386</v>
      </c>
      <c r="D24" s="5" t="str">
        <f ca="1">OFFSET($A$1,COLUMNS($C24:D24)-1+(ROWS($1:24)-1)*7,0)</f>
        <v>Dwight</v>
      </c>
      <c r="E24" s="5" t="str">
        <f ca="1">OFFSET($A$1,COLUMNS($C24:E24)-1+(ROWS($1:24)-1)*7,0)</f>
        <v>MD</v>
      </c>
      <c r="F24" s="6">
        <f ca="1">OFFSET($A$1,COLUMNS($C24:F24)-1+(ROWS($1:24)-1)*7,0)</f>
        <v>50</v>
      </c>
      <c r="G24" s="6">
        <f ca="1">OFFSET($A$1,COLUMNS($C24:G24)-1+(ROWS($1:24)-1)*7,0)</f>
        <v>500</v>
      </c>
      <c r="H24" s="6">
        <f ca="1">OFFSET($A$1,COLUMNS($C24:H24)-1+(ROWS($1:24)-1)*7,0)</f>
        <v>216.5</v>
      </c>
      <c r="I24" s="6">
        <f ca="1">OFFSET($A$1,COLUMNS($C24:I24)-1+(ROWS($1:24)-1)*7,0)</f>
        <v>283.5</v>
      </c>
    </row>
    <row r="25" spans="1:9" x14ac:dyDescent="0.3">
      <c r="A25">
        <v>200</v>
      </c>
    </row>
    <row r="26" spans="1:9" x14ac:dyDescent="0.3">
      <c r="A26" s="2">
        <v>2000</v>
      </c>
    </row>
    <row r="27" spans="1:9" x14ac:dyDescent="0.3">
      <c r="A27" s="2">
        <v>866</v>
      </c>
    </row>
    <row r="28" spans="1:9" x14ac:dyDescent="0.3">
      <c r="A28" s="2">
        <v>1134</v>
      </c>
    </row>
    <row r="29" spans="1:9" x14ac:dyDescent="0.3">
      <c r="A29" s="1">
        <v>44379</v>
      </c>
    </row>
    <row r="30" spans="1:9" x14ac:dyDescent="0.3">
      <c r="A30" t="s">
        <v>5</v>
      </c>
    </row>
    <row r="31" spans="1:9" x14ac:dyDescent="0.3">
      <c r="A31" t="s">
        <v>1</v>
      </c>
    </row>
    <row r="32" spans="1:9" x14ac:dyDescent="0.3">
      <c r="A32">
        <v>1700</v>
      </c>
    </row>
    <row r="33" spans="1:1" x14ac:dyDescent="0.3">
      <c r="A33" s="2">
        <v>17000</v>
      </c>
    </row>
    <row r="34" spans="1:1" x14ac:dyDescent="0.3">
      <c r="A34" s="2">
        <v>7361</v>
      </c>
    </row>
    <row r="35" spans="1:1" x14ac:dyDescent="0.3">
      <c r="A35" s="2">
        <v>9639</v>
      </c>
    </row>
    <row r="36" spans="1:1" x14ac:dyDescent="0.3">
      <c r="A36" s="1">
        <v>44379</v>
      </c>
    </row>
    <row r="37" spans="1:1" x14ac:dyDescent="0.3">
      <c r="A37" t="s">
        <v>6</v>
      </c>
    </row>
    <row r="38" spans="1:1" x14ac:dyDescent="0.3">
      <c r="A38" t="s">
        <v>7</v>
      </c>
    </row>
    <row r="39" spans="1:1" x14ac:dyDescent="0.3">
      <c r="A39">
        <v>500</v>
      </c>
    </row>
    <row r="40" spans="1:1" x14ac:dyDescent="0.3">
      <c r="A40" s="2">
        <v>5000</v>
      </c>
    </row>
    <row r="41" spans="1:1" x14ac:dyDescent="0.3">
      <c r="A41" s="2">
        <v>2165</v>
      </c>
    </row>
    <row r="42" spans="1:1" x14ac:dyDescent="0.3">
      <c r="A42" s="2">
        <v>2835</v>
      </c>
    </row>
    <row r="43" spans="1:1" x14ac:dyDescent="0.3">
      <c r="A43" s="1">
        <v>44379</v>
      </c>
    </row>
    <row r="44" spans="1:1" x14ac:dyDescent="0.3">
      <c r="A44" t="s">
        <v>3</v>
      </c>
    </row>
    <row r="45" spans="1:1" x14ac:dyDescent="0.3">
      <c r="A45" t="s">
        <v>4</v>
      </c>
    </row>
    <row r="46" spans="1:1" x14ac:dyDescent="0.3">
      <c r="A46">
        <v>1230</v>
      </c>
    </row>
    <row r="47" spans="1:1" x14ac:dyDescent="0.3">
      <c r="A47" s="2">
        <v>12300</v>
      </c>
    </row>
    <row r="48" spans="1:1" x14ac:dyDescent="0.3">
      <c r="A48" s="2">
        <v>5325.9</v>
      </c>
    </row>
    <row r="49" spans="1:1" x14ac:dyDescent="0.3">
      <c r="A49" s="2">
        <v>6974.1</v>
      </c>
    </row>
    <row r="50" spans="1:1" x14ac:dyDescent="0.3">
      <c r="A50" s="1">
        <v>44379</v>
      </c>
    </row>
    <row r="51" spans="1:1" x14ac:dyDescent="0.3">
      <c r="A51" t="s">
        <v>3</v>
      </c>
    </row>
    <row r="52" spans="1:1" x14ac:dyDescent="0.3">
      <c r="A52" t="s">
        <v>1</v>
      </c>
    </row>
    <row r="53" spans="1:1" x14ac:dyDescent="0.3">
      <c r="A53">
        <v>2560</v>
      </c>
    </row>
    <row r="54" spans="1:1" x14ac:dyDescent="0.3">
      <c r="A54" s="2">
        <v>25600</v>
      </c>
    </row>
    <row r="55" spans="1:1" x14ac:dyDescent="0.3">
      <c r="A55" s="2">
        <v>11084.8</v>
      </c>
    </row>
    <row r="56" spans="1:1" x14ac:dyDescent="0.3">
      <c r="A56" s="2">
        <v>14515.2</v>
      </c>
    </row>
    <row r="57" spans="1:1" x14ac:dyDescent="0.3">
      <c r="A57" s="1">
        <v>44383</v>
      </c>
    </row>
    <row r="58" spans="1:1" x14ac:dyDescent="0.3">
      <c r="A58" t="s">
        <v>2</v>
      </c>
    </row>
    <row r="59" spans="1:1" x14ac:dyDescent="0.3">
      <c r="A59" t="s">
        <v>1</v>
      </c>
    </row>
    <row r="60" spans="1:1" x14ac:dyDescent="0.3">
      <c r="A60">
        <v>900</v>
      </c>
    </row>
    <row r="61" spans="1:1" x14ac:dyDescent="0.3">
      <c r="A61" s="2">
        <v>9000</v>
      </c>
    </row>
    <row r="62" spans="1:1" x14ac:dyDescent="0.3">
      <c r="A62" s="2">
        <v>3897</v>
      </c>
    </row>
    <row r="63" spans="1:1" x14ac:dyDescent="0.3">
      <c r="A63" s="2">
        <v>5103</v>
      </c>
    </row>
    <row r="64" spans="1:1" x14ac:dyDescent="0.3">
      <c r="A64" s="1">
        <v>44383</v>
      </c>
    </row>
    <row r="65" spans="1:1" x14ac:dyDescent="0.3">
      <c r="A65" t="s">
        <v>0</v>
      </c>
    </row>
    <row r="66" spans="1:1" x14ac:dyDescent="0.3">
      <c r="A66" t="s">
        <v>1</v>
      </c>
    </row>
    <row r="67" spans="1:1" x14ac:dyDescent="0.3">
      <c r="A67">
        <v>750</v>
      </c>
    </row>
    <row r="68" spans="1:1" x14ac:dyDescent="0.3">
      <c r="A68" s="2">
        <v>7500</v>
      </c>
    </row>
    <row r="69" spans="1:1" x14ac:dyDescent="0.3">
      <c r="A69" s="2">
        <v>3247.5</v>
      </c>
    </row>
    <row r="70" spans="1:1" x14ac:dyDescent="0.3">
      <c r="A70" s="2">
        <v>4252.5</v>
      </c>
    </row>
    <row r="71" spans="1:1" x14ac:dyDescent="0.3">
      <c r="A71" s="1">
        <v>44383</v>
      </c>
    </row>
    <row r="72" spans="1:1" x14ac:dyDescent="0.3">
      <c r="A72" t="s">
        <v>0</v>
      </c>
    </row>
    <row r="73" spans="1:1" x14ac:dyDescent="0.3">
      <c r="A73" t="s">
        <v>4</v>
      </c>
    </row>
    <row r="74" spans="1:1" x14ac:dyDescent="0.3">
      <c r="A74">
        <v>300</v>
      </c>
    </row>
    <row r="75" spans="1:1" x14ac:dyDescent="0.3">
      <c r="A75" s="2">
        <v>3000</v>
      </c>
    </row>
    <row r="76" spans="1:1" x14ac:dyDescent="0.3">
      <c r="A76" s="2">
        <v>1299</v>
      </c>
    </row>
    <row r="77" spans="1:1" x14ac:dyDescent="0.3">
      <c r="A77" s="2">
        <v>1701</v>
      </c>
    </row>
    <row r="78" spans="1:1" x14ac:dyDescent="0.3">
      <c r="A78" s="1">
        <v>44383</v>
      </c>
    </row>
    <row r="79" spans="1:1" x14ac:dyDescent="0.3">
      <c r="A79" t="s">
        <v>6</v>
      </c>
    </row>
    <row r="80" spans="1:1" x14ac:dyDescent="0.3">
      <c r="A80" t="s">
        <v>8</v>
      </c>
    </row>
    <row r="81" spans="1:1" x14ac:dyDescent="0.3">
      <c r="A81">
        <v>1200</v>
      </c>
    </row>
    <row r="82" spans="1:1" x14ac:dyDescent="0.3">
      <c r="A82" s="2">
        <v>12000</v>
      </c>
    </row>
    <row r="83" spans="1:1" x14ac:dyDescent="0.3">
      <c r="A83" s="2">
        <v>5196</v>
      </c>
    </row>
    <row r="84" spans="1:1" x14ac:dyDescent="0.3">
      <c r="A84" s="2">
        <v>6804</v>
      </c>
    </row>
    <row r="85" spans="1:1" x14ac:dyDescent="0.3">
      <c r="A85" s="1">
        <v>44383</v>
      </c>
    </row>
    <row r="86" spans="1:1" x14ac:dyDescent="0.3">
      <c r="A86" t="s">
        <v>6</v>
      </c>
    </row>
    <row r="87" spans="1:1" x14ac:dyDescent="0.3">
      <c r="A87" t="s">
        <v>1</v>
      </c>
    </row>
    <row r="88" spans="1:1" x14ac:dyDescent="0.3">
      <c r="A88">
        <v>400</v>
      </c>
    </row>
    <row r="89" spans="1:1" x14ac:dyDescent="0.3">
      <c r="A89" s="2">
        <v>4000</v>
      </c>
    </row>
    <row r="90" spans="1:1" x14ac:dyDescent="0.3">
      <c r="A90" s="2">
        <v>1732</v>
      </c>
    </row>
    <row r="91" spans="1:1" x14ac:dyDescent="0.3">
      <c r="A91" s="2">
        <v>2268</v>
      </c>
    </row>
    <row r="92" spans="1:1" x14ac:dyDescent="0.3">
      <c r="A92" s="1">
        <v>44383</v>
      </c>
    </row>
    <row r="93" spans="1:1" x14ac:dyDescent="0.3">
      <c r="A93" t="s">
        <v>5</v>
      </c>
    </row>
    <row r="94" spans="1:1" x14ac:dyDescent="0.3">
      <c r="A94" t="s">
        <v>7</v>
      </c>
    </row>
    <row r="95" spans="1:1" x14ac:dyDescent="0.3">
      <c r="A95">
        <v>300</v>
      </c>
    </row>
    <row r="96" spans="1:1" x14ac:dyDescent="0.3">
      <c r="A96" s="2">
        <v>3000</v>
      </c>
    </row>
    <row r="97" spans="1:1" x14ac:dyDescent="0.3">
      <c r="A97" s="2">
        <v>1299</v>
      </c>
    </row>
    <row r="98" spans="1:1" x14ac:dyDescent="0.3">
      <c r="A98" s="2">
        <v>1701</v>
      </c>
    </row>
    <row r="99" spans="1:1" x14ac:dyDescent="0.3">
      <c r="A99" s="1">
        <v>44384</v>
      </c>
    </row>
    <row r="100" spans="1:1" x14ac:dyDescent="0.3">
      <c r="A100" t="s">
        <v>0</v>
      </c>
    </row>
    <row r="101" spans="1:1" x14ac:dyDescent="0.3">
      <c r="A101" t="s">
        <v>4</v>
      </c>
    </row>
    <row r="102" spans="1:1" x14ac:dyDescent="0.3">
      <c r="A102">
        <v>450</v>
      </c>
    </row>
    <row r="103" spans="1:1" x14ac:dyDescent="0.3">
      <c r="A103" s="2">
        <v>4500</v>
      </c>
    </row>
    <row r="104" spans="1:1" x14ac:dyDescent="0.3">
      <c r="A104" s="2">
        <v>1948.5</v>
      </c>
    </row>
    <row r="105" spans="1:1" x14ac:dyDescent="0.3">
      <c r="A105" s="2">
        <v>2551.5</v>
      </c>
    </row>
    <row r="106" spans="1:1" x14ac:dyDescent="0.3">
      <c r="A106" s="1">
        <v>44384</v>
      </c>
    </row>
    <row r="107" spans="1:1" x14ac:dyDescent="0.3">
      <c r="A107" t="s">
        <v>3</v>
      </c>
    </row>
    <row r="108" spans="1:1" x14ac:dyDescent="0.3">
      <c r="A108" t="s">
        <v>1</v>
      </c>
    </row>
    <row r="109" spans="1:1" x14ac:dyDescent="0.3">
      <c r="A109">
        <v>800</v>
      </c>
    </row>
    <row r="110" spans="1:1" x14ac:dyDescent="0.3">
      <c r="A110" s="2">
        <v>8000</v>
      </c>
    </row>
    <row r="111" spans="1:1" x14ac:dyDescent="0.3">
      <c r="A111" s="2">
        <v>3464</v>
      </c>
    </row>
    <row r="112" spans="1:1" x14ac:dyDescent="0.3">
      <c r="A112" s="2">
        <v>4536</v>
      </c>
    </row>
    <row r="113" spans="1:1" x14ac:dyDescent="0.3">
      <c r="A113" s="1">
        <v>44384</v>
      </c>
    </row>
    <row r="114" spans="1:1" x14ac:dyDescent="0.3">
      <c r="A114" t="s">
        <v>3</v>
      </c>
    </row>
    <row r="115" spans="1:1" x14ac:dyDescent="0.3">
      <c r="A115" t="s">
        <v>1</v>
      </c>
    </row>
    <row r="116" spans="1:1" x14ac:dyDescent="0.3">
      <c r="A116">
        <v>650</v>
      </c>
    </row>
    <row r="117" spans="1:1" x14ac:dyDescent="0.3">
      <c r="A117" s="2">
        <v>6500</v>
      </c>
    </row>
    <row r="118" spans="1:1" x14ac:dyDescent="0.3">
      <c r="A118" s="2">
        <v>2814.5</v>
      </c>
    </row>
    <row r="119" spans="1:1" x14ac:dyDescent="0.3">
      <c r="A119" s="2">
        <v>3685.5</v>
      </c>
    </row>
    <row r="120" spans="1:1" x14ac:dyDescent="0.3">
      <c r="A120" s="1">
        <v>44384</v>
      </c>
    </row>
    <row r="121" spans="1:1" x14ac:dyDescent="0.3">
      <c r="A121" t="s">
        <v>6</v>
      </c>
    </row>
    <row r="122" spans="1:1" x14ac:dyDescent="0.3">
      <c r="A122" t="s">
        <v>1</v>
      </c>
    </row>
    <row r="123" spans="1:1" x14ac:dyDescent="0.3">
      <c r="A123">
        <v>700</v>
      </c>
    </row>
    <row r="124" spans="1:1" x14ac:dyDescent="0.3">
      <c r="A124" s="2">
        <v>7000</v>
      </c>
    </row>
    <row r="125" spans="1:1" x14ac:dyDescent="0.3">
      <c r="A125" s="2">
        <v>3031</v>
      </c>
    </row>
    <row r="126" spans="1:1" x14ac:dyDescent="0.3">
      <c r="A126" s="2">
        <v>3969</v>
      </c>
    </row>
    <row r="127" spans="1:1" x14ac:dyDescent="0.3">
      <c r="A127" s="1">
        <v>44384</v>
      </c>
    </row>
    <row r="128" spans="1:1" x14ac:dyDescent="0.3">
      <c r="A128" t="s">
        <v>5</v>
      </c>
    </row>
    <row r="129" spans="1:1" x14ac:dyDescent="0.3">
      <c r="A129" t="s">
        <v>4</v>
      </c>
    </row>
    <row r="130" spans="1:1" x14ac:dyDescent="0.3">
      <c r="A130">
        <v>250</v>
      </c>
    </row>
    <row r="131" spans="1:1" x14ac:dyDescent="0.3">
      <c r="A131" s="2">
        <v>2500</v>
      </c>
    </row>
    <row r="132" spans="1:1" x14ac:dyDescent="0.3">
      <c r="A132" s="2">
        <v>1082.5</v>
      </c>
    </row>
    <row r="133" spans="1:1" x14ac:dyDescent="0.3">
      <c r="A133" s="2">
        <v>1417.5</v>
      </c>
    </row>
    <row r="134" spans="1:1" x14ac:dyDescent="0.3">
      <c r="A134" s="1">
        <v>44385</v>
      </c>
    </row>
    <row r="135" spans="1:1" x14ac:dyDescent="0.3">
      <c r="A135" t="s">
        <v>5</v>
      </c>
    </row>
    <row r="136" spans="1:1" x14ac:dyDescent="0.3">
      <c r="A136" t="s">
        <v>1</v>
      </c>
    </row>
    <row r="137" spans="1:1" x14ac:dyDescent="0.3">
      <c r="A137">
        <v>125</v>
      </c>
    </row>
    <row r="138" spans="1:1" x14ac:dyDescent="0.3">
      <c r="A138" s="2">
        <v>1250</v>
      </c>
    </row>
    <row r="139" spans="1:1" x14ac:dyDescent="0.3">
      <c r="A139" s="2">
        <v>541.25</v>
      </c>
    </row>
    <row r="140" spans="1:1" x14ac:dyDescent="0.3">
      <c r="A140" s="2">
        <v>708.75</v>
      </c>
    </row>
    <row r="141" spans="1:1" x14ac:dyDescent="0.3">
      <c r="A141" s="1">
        <v>44385</v>
      </c>
    </row>
    <row r="142" spans="1:1" x14ac:dyDescent="0.3">
      <c r="A142" t="s">
        <v>6</v>
      </c>
    </row>
    <row r="143" spans="1:1" x14ac:dyDescent="0.3">
      <c r="A143" t="s">
        <v>1</v>
      </c>
    </row>
    <row r="144" spans="1:1" x14ac:dyDescent="0.3">
      <c r="A144">
        <v>170</v>
      </c>
    </row>
    <row r="145" spans="1:1" x14ac:dyDescent="0.3">
      <c r="A145" s="2">
        <v>1700</v>
      </c>
    </row>
    <row r="146" spans="1:1" x14ac:dyDescent="0.3">
      <c r="A146" s="2">
        <v>736.1</v>
      </c>
    </row>
    <row r="147" spans="1:1" x14ac:dyDescent="0.3">
      <c r="A147" s="2">
        <v>963.9</v>
      </c>
    </row>
    <row r="148" spans="1:1" x14ac:dyDescent="0.3">
      <c r="A148" s="1">
        <v>44385</v>
      </c>
    </row>
    <row r="149" spans="1:1" x14ac:dyDescent="0.3">
      <c r="A149" t="s">
        <v>6</v>
      </c>
    </row>
    <row r="150" spans="1:1" x14ac:dyDescent="0.3">
      <c r="A150" t="s">
        <v>4</v>
      </c>
    </row>
    <row r="151" spans="1:1" x14ac:dyDescent="0.3">
      <c r="A151">
        <v>670</v>
      </c>
    </row>
    <row r="152" spans="1:1" x14ac:dyDescent="0.3">
      <c r="A152" s="2">
        <v>6700</v>
      </c>
    </row>
    <row r="153" spans="1:1" x14ac:dyDescent="0.3">
      <c r="A153" s="2">
        <v>2901.1</v>
      </c>
    </row>
    <row r="154" spans="1:1" x14ac:dyDescent="0.3">
      <c r="A154" s="2">
        <v>3798.9</v>
      </c>
    </row>
    <row r="155" spans="1:1" x14ac:dyDescent="0.3">
      <c r="A155" s="1">
        <v>44386</v>
      </c>
    </row>
    <row r="156" spans="1:1" x14ac:dyDescent="0.3">
      <c r="A156" t="s">
        <v>0</v>
      </c>
    </row>
    <row r="157" spans="1:1" x14ac:dyDescent="0.3">
      <c r="A157" t="s">
        <v>8</v>
      </c>
    </row>
    <row r="158" spans="1:1" x14ac:dyDescent="0.3">
      <c r="A158">
        <v>760</v>
      </c>
    </row>
    <row r="159" spans="1:1" x14ac:dyDescent="0.3">
      <c r="A159" s="2">
        <v>7600</v>
      </c>
    </row>
    <row r="160" spans="1:1" x14ac:dyDescent="0.3">
      <c r="A160" s="2">
        <v>3290.8</v>
      </c>
    </row>
    <row r="161" spans="1:1" x14ac:dyDescent="0.3">
      <c r="A161" s="2">
        <v>4309.2</v>
      </c>
    </row>
    <row r="162" spans="1:1" x14ac:dyDescent="0.3">
      <c r="A162" s="1">
        <v>44386</v>
      </c>
    </row>
    <row r="163" spans="1:1" x14ac:dyDescent="0.3">
      <c r="A163" t="s">
        <v>3</v>
      </c>
    </row>
    <row r="164" spans="1:1" x14ac:dyDescent="0.3">
      <c r="A164" t="s">
        <v>7</v>
      </c>
    </row>
    <row r="165" spans="1:1" x14ac:dyDescent="0.3">
      <c r="A165">
        <v>50</v>
      </c>
    </row>
    <row r="166" spans="1:1" x14ac:dyDescent="0.3">
      <c r="A166" s="2">
        <v>500</v>
      </c>
    </row>
    <row r="167" spans="1:1" x14ac:dyDescent="0.3">
      <c r="A167" s="2">
        <v>216.5</v>
      </c>
    </row>
    <row r="168" spans="1:1" x14ac:dyDescent="0.3">
      <c r="A168" s="2">
        <v>283.5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49744-E0B1-4578-B676-7F9239844339}">
  <dimension ref="A1:A168"/>
  <sheetViews>
    <sheetView workbookViewId="0">
      <selection activeCell="C1" sqref="C1"/>
    </sheetView>
  </sheetViews>
  <sheetFormatPr defaultRowHeight="14.4" x14ac:dyDescent="0.3"/>
  <cols>
    <col min="1" max="1" width="10.5546875" bestFit="1" customWidth="1"/>
  </cols>
  <sheetData>
    <row r="1" spans="1:1" x14ac:dyDescent="0.3">
      <c r="A1" s="1">
        <v>44378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>
        <v>1000</v>
      </c>
    </row>
    <row r="5" spans="1:1" x14ac:dyDescent="0.3">
      <c r="A5" s="2">
        <v>10000</v>
      </c>
    </row>
    <row r="6" spans="1:1" x14ac:dyDescent="0.3">
      <c r="A6" s="2">
        <v>4330</v>
      </c>
    </row>
    <row r="7" spans="1:1" x14ac:dyDescent="0.3">
      <c r="A7" s="2">
        <v>5670</v>
      </c>
    </row>
    <row r="8" spans="1:1" x14ac:dyDescent="0.3">
      <c r="A8" s="1">
        <v>44378</v>
      </c>
    </row>
    <row r="9" spans="1:1" x14ac:dyDescent="0.3">
      <c r="A9" t="s">
        <v>2</v>
      </c>
    </row>
    <row r="10" spans="1:1" x14ac:dyDescent="0.3">
      <c r="A10" t="s">
        <v>1</v>
      </c>
    </row>
    <row r="11" spans="1:1" x14ac:dyDescent="0.3">
      <c r="A11">
        <v>250</v>
      </c>
    </row>
    <row r="12" spans="1:1" x14ac:dyDescent="0.3">
      <c r="A12" s="2">
        <v>2500</v>
      </c>
    </row>
    <row r="13" spans="1:1" x14ac:dyDescent="0.3">
      <c r="A13" s="2">
        <v>1082.5</v>
      </c>
    </row>
    <row r="14" spans="1:1" x14ac:dyDescent="0.3">
      <c r="A14" s="2">
        <v>1417.5</v>
      </c>
    </row>
    <row r="15" spans="1:1" x14ac:dyDescent="0.3">
      <c r="A15" s="1">
        <v>44378</v>
      </c>
    </row>
    <row r="16" spans="1:1" x14ac:dyDescent="0.3">
      <c r="A16" t="s">
        <v>3</v>
      </c>
    </row>
    <row r="17" spans="1:1" x14ac:dyDescent="0.3">
      <c r="A17" t="s">
        <v>4</v>
      </c>
    </row>
    <row r="18" spans="1:1" x14ac:dyDescent="0.3">
      <c r="A18">
        <v>1200</v>
      </c>
    </row>
    <row r="19" spans="1:1" x14ac:dyDescent="0.3">
      <c r="A19" s="2">
        <v>12000</v>
      </c>
    </row>
    <row r="20" spans="1:1" x14ac:dyDescent="0.3">
      <c r="A20" s="2">
        <v>5196</v>
      </c>
    </row>
    <row r="21" spans="1:1" x14ac:dyDescent="0.3">
      <c r="A21" s="2">
        <v>6804</v>
      </c>
    </row>
    <row r="22" spans="1:1" x14ac:dyDescent="0.3">
      <c r="A22" s="1">
        <v>44378</v>
      </c>
    </row>
    <row r="23" spans="1:1" x14ac:dyDescent="0.3">
      <c r="A23" t="s">
        <v>0</v>
      </c>
    </row>
    <row r="24" spans="1:1" x14ac:dyDescent="0.3">
      <c r="A24" t="s">
        <v>4</v>
      </c>
    </row>
    <row r="25" spans="1:1" x14ac:dyDescent="0.3">
      <c r="A25">
        <v>200</v>
      </c>
    </row>
    <row r="26" spans="1:1" x14ac:dyDescent="0.3">
      <c r="A26" s="2">
        <v>2000</v>
      </c>
    </row>
    <row r="27" spans="1:1" x14ac:dyDescent="0.3">
      <c r="A27" s="2">
        <v>866</v>
      </c>
    </row>
    <row r="28" spans="1:1" x14ac:dyDescent="0.3">
      <c r="A28" s="2">
        <v>1134</v>
      </c>
    </row>
    <row r="29" spans="1:1" x14ac:dyDescent="0.3">
      <c r="A29" s="1">
        <v>44379</v>
      </c>
    </row>
    <row r="30" spans="1:1" x14ac:dyDescent="0.3">
      <c r="A30" t="s">
        <v>5</v>
      </c>
    </row>
    <row r="31" spans="1:1" x14ac:dyDescent="0.3">
      <c r="A31" t="s">
        <v>1</v>
      </c>
    </row>
    <row r="32" spans="1:1" x14ac:dyDescent="0.3">
      <c r="A32">
        <v>1700</v>
      </c>
    </row>
    <row r="33" spans="1:1" x14ac:dyDescent="0.3">
      <c r="A33" s="2">
        <v>17000</v>
      </c>
    </row>
    <row r="34" spans="1:1" x14ac:dyDescent="0.3">
      <c r="A34" s="2">
        <v>7361</v>
      </c>
    </row>
    <row r="35" spans="1:1" x14ac:dyDescent="0.3">
      <c r="A35" s="2">
        <v>9639</v>
      </c>
    </row>
    <row r="36" spans="1:1" x14ac:dyDescent="0.3">
      <c r="A36" s="1">
        <v>44379</v>
      </c>
    </row>
    <row r="37" spans="1:1" x14ac:dyDescent="0.3">
      <c r="A37" t="s">
        <v>6</v>
      </c>
    </row>
    <row r="38" spans="1:1" x14ac:dyDescent="0.3">
      <c r="A38" t="s">
        <v>7</v>
      </c>
    </row>
    <row r="39" spans="1:1" x14ac:dyDescent="0.3">
      <c r="A39">
        <v>500</v>
      </c>
    </row>
    <row r="40" spans="1:1" x14ac:dyDescent="0.3">
      <c r="A40" s="2">
        <v>5000</v>
      </c>
    </row>
    <row r="41" spans="1:1" x14ac:dyDescent="0.3">
      <c r="A41" s="2">
        <v>2165</v>
      </c>
    </row>
    <row r="42" spans="1:1" x14ac:dyDescent="0.3">
      <c r="A42" s="2">
        <v>2835</v>
      </c>
    </row>
    <row r="43" spans="1:1" x14ac:dyDescent="0.3">
      <c r="A43" s="1">
        <v>44379</v>
      </c>
    </row>
    <row r="44" spans="1:1" x14ac:dyDescent="0.3">
      <c r="A44" t="s">
        <v>3</v>
      </c>
    </row>
    <row r="45" spans="1:1" x14ac:dyDescent="0.3">
      <c r="A45" t="s">
        <v>4</v>
      </c>
    </row>
    <row r="46" spans="1:1" x14ac:dyDescent="0.3">
      <c r="A46">
        <v>1230</v>
      </c>
    </row>
    <row r="47" spans="1:1" x14ac:dyDescent="0.3">
      <c r="A47" s="2">
        <v>12300</v>
      </c>
    </row>
    <row r="48" spans="1:1" x14ac:dyDescent="0.3">
      <c r="A48" s="2">
        <v>5325.9</v>
      </c>
    </row>
    <row r="49" spans="1:1" x14ac:dyDescent="0.3">
      <c r="A49" s="2">
        <v>6974.1</v>
      </c>
    </row>
    <row r="50" spans="1:1" x14ac:dyDescent="0.3">
      <c r="A50" s="1">
        <v>44379</v>
      </c>
    </row>
    <row r="51" spans="1:1" x14ac:dyDescent="0.3">
      <c r="A51" t="s">
        <v>3</v>
      </c>
    </row>
    <row r="52" spans="1:1" x14ac:dyDescent="0.3">
      <c r="A52" t="s">
        <v>1</v>
      </c>
    </row>
    <row r="53" spans="1:1" x14ac:dyDescent="0.3">
      <c r="A53">
        <v>2560</v>
      </c>
    </row>
    <row r="54" spans="1:1" x14ac:dyDescent="0.3">
      <c r="A54" s="2">
        <v>25600</v>
      </c>
    </row>
    <row r="55" spans="1:1" x14ac:dyDescent="0.3">
      <c r="A55" s="2">
        <v>11084.8</v>
      </c>
    </row>
    <row r="56" spans="1:1" x14ac:dyDescent="0.3">
      <c r="A56" s="2">
        <v>14515.2</v>
      </c>
    </row>
    <row r="57" spans="1:1" x14ac:dyDescent="0.3">
      <c r="A57" s="1">
        <v>44383</v>
      </c>
    </row>
    <row r="58" spans="1:1" x14ac:dyDescent="0.3">
      <c r="A58" t="s">
        <v>2</v>
      </c>
    </row>
    <row r="59" spans="1:1" x14ac:dyDescent="0.3">
      <c r="A59" t="s">
        <v>1</v>
      </c>
    </row>
    <row r="60" spans="1:1" x14ac:dyDescent="0.3">
      <c r="A60">
        <v>900</v>
      </c>
    </row>
    <row r="61" spans="1:1" x14ac:dyDescent="0.3">
      <c r="A61" s="2">
        <v>9000</v>
      </c>
    </row>
    <row r="62" spans="1:1" x14ac:dyDescent="0.3">
      <c r="A62" s="2">
        <v>3897</v>
      </c>
    </row>
    <row r="63" spans="1:1" x14ac:dyDescent="0.3">
      <c r="A63" s="2">
        <v>5103</v>
      </c>
    </row>
    <row r="64" spans="1:1" x14ac:dyDescent="0.3">
      <c r="A64" s="1">
        <v>44383</v>
      </c>
    </row>
    <row r="65" spans="1:1" x14ac:dyDescent="0.3">
      <c r="A65" t="s">
        <v>0</v>
      </c>
    </row>
    <row r="66" spans="1:1" x14ac:dyDescent="0.3">
      <c r="A66" t="s">
        <v>1</v>
      </c>
    </row>
    <row r="67" spans="1:1" x14ac:dyDescent="0.3">
      <c r="A67">
        <v>750</v>
      </c>
    </row>
    <row r="68" spans="1:1" x14ac:dyDescent="0.3">
      <c r="A68" s="2">
        <v>7500</v>
      </c>
    </row>
    <row r="69" spans="1:1" x14ac:dyDescent="0.3">
      <c r="A69" s="2">
        <v>3247.5</v>
      </c>
    </row>
    <row r="70" spans="1:1" x14ac:dyDescent="0.3">
      <c r="A70" s="2">
        <v>4252.5</v>
      </c>
    </row>
    <row r="71" spans="1:1" x14ac:dyDescent="0.3">
      <c r="A71" s="1">
        <v>44383</v>
      </c>
    </row>
    <row r="72" spans="1:1" x14ac:dyDescent="0.3">
      <c r="A72" t="s">
        <v>0</v>
      </c>
    </row>
    <row r="73" spans="1:1" x14ac:dyDescent="0.3">
      <c r="A73" t="s">
        <v>4</v>
      </c>
    </row>
    <row r="74" spans="1:1" x14ac:dyDescent="0.3">
      <c r="A74">
        <v>300</v>
      </c>
    </row>
    <row r="75" spans="1:1" x14ac:dyDescent="0.3">
      <c r="A75" s="2">
        <v>3000</v>
      </c>
    </row>
    <row r="76" spans="1:1" x14ac:dyDescent="0.3">
      <c r="A76" s="2">
        <v>1299</v>
      </c>
    </row>
    <row r="77" spans="1:1" x14ac:dyDescent="0.3">
      <c r="A77" s="2">
        <v>1701</v>
      </c>
    </row>
    <row r="78" spans="1:1" x14ac:dyDescent="0.3">
      <c r="A78" s="1">
        <v>44383</v>
      </c>
    </row>
    <row r="79" spans="1:1" x14ac:dyDescent="0.3">
      <c r="A79" t="s">
        <v>6</v>
      </c>
    </row>
    <row r="80" spans="1:1" x14ac:dyDescent="0.3">
      <c r="A80" t="s">
        <v>8</v>
      </c>
    </row>
    <row r="81" spans="1:1" x14ac:dyDescent="0.3">
      <c r="A81">
        <v>1200</v>
      </c>
    </row>
    <row r="82" spans="1:1" x14ac:dyDescent="0.3">
      <c r="A82" s="2">
        <v>12000</v>
      </c>
    </row>
    <row r="83" spans="1:1" x14ac:dyDescent="0.3">
      <c r="A83" s="2">
        <v>5196</v>
      </c>
    </row>
    <row r="84" spans="1:1" x14ac:dyDescent="0.3">
      <c r="A84" s="2">
        <v>6804</v>
      </c>
    </row>
    <row r="85" spans="1:1" x14ac:dyDescent="0.3">
      <c r="A85" s="1">
        <v>44383</v>
      </c>
    </row>
    <row r="86" spans="1:1" x14ac:dyDescent="0.3">
      <c r="A86" t="s">
        <v>6</v>
      </c>
    </row>
    <row r="87" spans="1:1" x14ac:dyDescent="0.3">
      <c r="A87" t="s">
        <v>1</v>
      </c>
    </row>
    <row r="88" spans="1:1" x14ac:dyDescent="0.3">
      <c r="A88">
        <v>400</v>
      </c>
    </row>
    <row r="89" spans="1:1" x14ac:dyDescent="0.3">
      <c r="A89" s="2">
        <v>4000</v>
      </c>
    </row>
    <row r="90" spans="1:1" x14ac:dyDescent="0.3">
      <c r="A90" s="2">
        <v>1732</v>
      </c>
    </row>
    <row r="91" spans="1:1" x14ac:dyDescent="0.3">
      <c r="A91" s="2">
        <v>2268</v>
      </c>
    </row>
    <row r="92" spans="1:1" x14ac:dyDescent="0.3">
      <c r="A92" s="1">
        <v>44383</v>
      </c>
    </row>
    <row r="93" spans="1:1" x14ac:dyDescent="0.3">
      <c r="A93" t="s">
        <v>5</v>
      </c>
    </row>
    <row r="94" spans="1:1" x14ac:dyDescent="0.3">
      <c r="A94" t="s">
        <v>7</v>
      </c>
    </row>
    <row r="95" spans="1:1" x14ac:dyDescent="0.3">
      <c r="A95">
        <v>300</v>
      </c>
    </row>
    <row r="96" spans="1:1" x14ac:dyDescent="0.3">
      <c r="A96" s="2">
        <v>3000</v>
      </c>
    </row>
    <row r="97" spans="1:1" x14ac:dyDescent="0.3">
      <c r="A97" s="2">
        <v>1299</v>
      </c>
    </row>
    <row r="98" spans="1:1" x14ac:dyDescent="0.3">
      <c r="A98" s="2">
        <v>1701</v>
      </c>
    </row>
    <row r="99" spans="1:1" x14ac:dyDescent="0.3">
      <c r="A99" s="1">
        <v>44384</v>
      </c>
    </row>
    <row r="100" spans="1:1" x14ac:dyDescent="0.3">
      <c r="A100" t="s">
        <v>0</v>
      </c>
    </row>
    <row r="101" spans="1:1" x14ac:dyDescent="0.3">
      <c r="A101" t="s">
        <v>4</v>
      </c>
    </row>
    <row r="102" spans="1:1" x14ac:dyDescent="0.3">
      <c r="A102">
        <v>450</v>
      </c>
    </row>
    <row r="103" spans="1:1" x14ac:dyDescent="0.3">
      <c r="A103" s="2">
        <v>4500</v>
      </c>
    </row>
    <row r="104" spans="1:1" x14ac:dyDescent="0.3">
      <c r="A104" s="2">
        <v>1948.5</v>
      </c>
    </row>
    <row r="105" spans="1:1" x14ac:dyDescent="0.3">
      <c r="A105" s="2">
        <v>2551.5</v>
      </c>
    </row>
    <row r="106" spans="1:1" x14ac:dyDescent="0.3">
      <c r="A106" s="1">
        <v>44384</v>
      </c>
    </row>
    <row r="107" spans="1:1" x14ac:dyDescent="0.3">
      <c r="A107" t="s">
        <v>3</v>
      </c>
    </row>
    <row r="108" spans="1:1" x14ac:dyDescent="0.3">
      <c r="A108" t="s">
        <v>1</v>
      </c>
    </row>
    <row r="109" spans="1:1" x14ac:dyDescent="0.3">
      <c r="A109">
        <v>800</v>
      </c>
    </row>
    <row r="110" spans="1:1" x14ac:dyDescent="0.3">
      <c r="A110" s="2">
        <v>8000</v>
      </c>
    </row>
    <row r="111" spans="1:1" x14ac:dyDescent="0.3">
      <c r="A111" s="2">
        <v>3464</v>
      </c>
    </row>
    <row r="112" spans="1:1" x14ac:dyDescent="0.3">
      <c r="A112" s="2">
        <v>4536</v>
      </c>
    </row>
    <row r="113" spans="1:1" x14ac:dyDescent="0.3">
      <c r="A113" s="1">
        <v>44384</v>
      </c>
    </row>
    <row r="114" spans="1:1" x14ac:dyDescent="0.3">
      <c r="A114" t="s">
        <v>3</v>
      </c>
    </row>
    <row r="115" spans="1:1" x14ac:dyDescent="0.3">
      <c r="A115" t="s">
        <v>1</v>
      </c>
    </row>
    <row r="116" spans="1:1" x14ac:dyDescent="0.3">
      <c r="A116">
        <v>650</v>
      </c>
    </row>
    <row r="117" spans="1:1" x14ac:dyDescent="0.3">
      <c r="A117" s="2">
        <v>6500</v>
      </c>
    </row>
    <row r="118" spans="1:1" x14ac:dyDescent="0.3">
      <c r="A118" s="2">
        <v>2814.5</v>
      </c>
    </row>
    <row r="119" spans="1:1" x14ac:dyDescent="0.3">
      <c r="A119" s="2">
        <v>3685.5</v>
      </c>
    </row>
    <row r="120" spans="1:1" x14ac:dyDescent="0.3">
      <c r="A120" s="1">
        <v>44384</v>
      </c>
    </row>
    <row r="121" spans="1:1" x14ac:dyDescent="0.3">
      <c r="A121" t="s">
        <v>6</v>
      </c>
    </row>
    <row r="122" spans="1:1" x14ac:dyDescent="0.3">
      <c r="A122" t="s">
        <v>1</v>
      </c>
    </row>
    <row r="123" spans="1:1" x14ac:dyDescent="0.3">
      <c r="A123">
        <v>700</v>
      </c>
    </row>
    <row r="124" spans="1:1" x14ac:dyDescent="0.3">
      <c r="A124" s="2">
        <v>7000</v>
      </c>
    </row>
    <row r="125" spans="1:1" x14ac:dyDescent="0.3">
      <c r="A125" s="2">
        <v>3031</v>
      </c>
    </row>
    <row r="126" spans="1:1" x14ac:dyDescent="0.3">
      <c r="A126" s="2">
        <v>3969</v>
      </c>
    </row>
    <row r="127" spans="1:1" x14ac:dyDescent="0.3">
      <c r="A127" s="1">
        <v>44384</v>
      </c>
    </row>
    <row r="128" spans="1:1" x14ac:dyDescent="0.3">
      <c r="A128" t="s">
        <v>5</v>
      </c>
    </row>
    <row r="129" spans="1:1" x14ac:dyDescent="0.3">
      <c r="A129" t="s">
        <v>4</v>
      </c>
    </row>
    <row r="130" spans="1:1" x14ac:dyDescent="0.3">
      <c r="A130">
        <v>250</v>
      </c>
    </row>
    <row r="131" spans="1:1" x14ac:dyDescent="0.3">
      <c r="A131" s="2">
        <v>2500</v>
      </c>
    </row>
    <row r="132" spans="1:1" x14ac:dyDescent="0.3">
      <c r="A132" s="2">
        <v>1082.5</v>
      </c>
    </row>
    <row r="133" spans="1:1" x14ac:dyDescent="0.3">
      <c r="A133" s="2">
        <v>1417.5</v>
      </c>
    </row>
    <row r="134" spans="1:1" x14ac:dyDescent="0.3">
      <c r="A134" s="1">
        <v>44385</v>
      </c>
    </row>
    <row r="135" spans="1:1" x14ac:dyDescent="0.3">
      <c r="A135" t="s">
        <v>5</v>
      </c>
    </row>
    <row r="136" spans="1:1" x14ac:dyDescent="0.3">
      <c r="A136" t="s">
        <v>1</v>
      </c>
    </row>
    <row r="137" spans="1:1" x14ac:dyDescent="0.3">
      <c r="A137">
        <v>125</v>
      </c>
    </row>
    <row r="138" spans="1:1" x14ac:dyDescent="0.3">
      <c r="A138" s="2">
        <v>1250</v>
      </c>
    </row>
    <row r="139" spans="1:1" x14ac:dyDescent="0.3">
      <c r="A139" s="2">
        <v>541.25</v>
      </c>
    </row>
    <row r="140" spans="1:1" x14ac:dyDescent="0.3">
      <c r="A140" s="2">
        <v>708.75</v>
      </c>
    </row>
    <row r="141" spans="1:1" x14ac:dyDescent="0.3">
      <c r="A141" s="1">
        <v>44385</v>
      </c>
    </row>
    <row r="142" spans="1:1" x14ac:dyDescent="0.3">
      <c r="A142" t="s">
        <v>6</v>
      </c>
    </row>
    <row r="143" spans="1:1" x14ac:dyDescent="0.3">
      <c r="A143" t="s">
        <v>1</v>
      </c>
    </row>
    <row r="144" spans="1:1" x14ac:dyDescent="0.3">
      <c r="A144">
        <v>170</v>
      </c>
    </row>
    <row r="145" spans="1:1" x14ac:dyDescent="0.3">
      <c r="A145" s="2">
        <v>1700</v>
      </c>
    </row>
    <row r="146" spans="1:1" x14ac:dyDescent="0.3">
      <c r="A146" s="2">
        <v>736.1</v>
      </c>
    </row>
    <row r="147" spans="1:1" x14ac:dyDescent="0.3">
      <c r="A147" s="2">
        <v>963.9</v>
      </c>
    </row>
    <row r="148" spans="1:1" x14ac:dyDescent="0.3">
      <c r="A148" s="1">
        <v>44385</v>
      </c>
    </row>
    <row r="149" spans="1:1" x14ac:dyDescent="0.3">
      <c r="A149" t="s">
        <v>6</v>
      </c>
    </row>
    <row r="150" spans="1:1" x14ac:dyDescent="0.3">
      <c r="A150" t="s">
        <v>4</v>
      </c>
    </row>
    <row r="151" spans="1:1" x14ac:dyDescent="0.3">
      <c r="A151">
        <v>670</v>
      </c>
    </row>
    <row r="152" spans="1:1" x14ac:dyDescent="0.3">
      <c r="A152" s="2">
        <v>6700</v>
      </c>
    </row>
    <row r="153" spans="1:1" x14ac:dyDescent="0.3">
      <c r="A153" s="2">
        <v>2901.1</v>
      </c>
    </row>
    <row r="154" spans="1:1" x14ac:dyDescent="0.3">
      <c r="A154" s="2">
        <v>3798.9</v>
      </c>
    </row>
    <row r="155" spans="1:1" x14ac:dyDescent="0.3">
      <c r="A155" s="1">
        <v>44386</v>
      </c>
    </row>
    <row r="156" spans="1:1" x14ac:dyDescent="0.3">
      <c r="A156" t="s">
        <v>0</v>
      </c>
    </row>
    <row r="157" spans="1:1" x14ac:dyDescent="0.3">
      <c r="A157" t="s">
        <v>8</v>
      </c>
    </row>
    <row r="158" spans="1:1" x14ac:dyDescent="0.3">
      <c r="A158">
        <v>760</v>
      </c>
    </row>
    <row r="159" spans="1:1" x14ac:dyDescent="0.3">
      <c r="A159" s="2">
        <v>7600</v>
      </c>
    </row>
    <row r="160" spans="1:1" x14ac:dyDescent="0.3">
      <c r="A160" s="2">
        <v>3290.8</v>
      </c>
    </row>
    <row r="161" spans="1:1" x14ac:dyDescent="0.3">
      <c r="A161" s="2">
        <v>4309.2</v>
      </c>
    </row>
    <row r="162" spans="1:1" x14ac:dyDescent="0.3">
      <c r="A162" s="1">
        <v>44386</v>
      </c>
    </row>
    <row r="163" spans="1:1" x14ac:dyDescent="0.3">
      <c r="A163" t="s">
        <v>3</v>
      </c>
    </row>
    <row r="164" spans="1:1" x14ac:dyDescent="0.3">
      <c r="A164" t="s">
        <v>7</v>
      </c>
    </row>
    <row r="165" spans="1:1" x14ac:dyDescent="0.3">
      <c r="A165">
        <v>50</v>
      </c>
    </row>
    <row r="166" spans="1:1" x14ac:dyDescent="0.3">
      <c r="A166" s="2">
        <v>500</v>
      </c>
    </row>
    <row r="167" spans="1:1" x14ac:dyDescent="0.3">
      <c r="A167" s="2">
        <v>216.5</v>
      </c>
    </row>
    <row r="168" spans="1:1" x14ac:dyDescent="0.3">
      <c r="A168" s="2">
        <v>283.5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s D A A B Q S w M E F A A C A A g A z l w 3 U y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z l w 3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c N 1 O S 0 L x V 9 Q A A A M s B A A A T A B w A R m 9 y b X V s Y X M v U 2 V j d G l v b j E u b S C i G A A o o B Q A A A A A A A A A A A A A A A A A A A A A A A A A A A B 1 j 1 1 r g z A U h u 8 F / 8 M h v V E Q q e s + Y M U r N 6 G 7 W U F h F 8 a L r B 6 r L C a S p L A h / v f F 2 h Y G M z e B 5 7 z J + x y N B 9 N K A d l 8 R 1 v X c R 3 d M I U V r E j O P j m u 1 x F 4 e 3 Z E i H w C M X A 0 r g P 2 Z P K k D m j J v q r D c 1 R 7 a c s x T K Q w K I z 2 S P J M X 5 h h 9 E O q L / o m G 0 H f 0 z R 7 z W n G b D r s q 5 r 4 A R S 7 r u f Y 2 S d s k o h J F G 5 I 6 Q d z z U 0 i v j Q O x a 6 K b 2 6 k H I u p o 7 z E V y R p m D h a / / y n x 0 n 4 n A x z x Y S u p e o S y U + d m I b a u 3 4 S D A O Z e U Q C M H Y G B r / N G M C V 3 y 3 w z Q K / X + A P C / x x g T / 9 4 a P v O q 3 4 d 9 H t L 1 B L A Q I t A B Q A A g A I A M 5 c N 1 M g O B 9 n p A A A A P U A A A A S A A A A A A A A A A A A A A A A A A A A A A B D b 2 5 m a W c v U G F j a 2 F n Z S 5 4 b W x Q S w E C L Q A U A A I A C A D O X D d T D 8 r p q 6 Q A A A D p A A A A E w A A A A A A A A A A A A A A A A D w A A A A W 0 N v b n R l b n R f V H l w Z X N d L n h t b F B L A Q I t A B Q A A g A I A M 5 c N 1 O S 0 L x V 9 Q A A A M s B A A A T A A A A A A A A A A A A A A A A A O E B A A B G b 3 J t d W x h c y 9 T Z W N 0 a W 9 u M S 5 t U E s F B g A A A A A D A A M A w g A A A C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U M A A A A A A A A U w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5 L T I z V D E 1 O j M 4 O j I x L j U 0 N T c y N j N a I i A v P j x F b n R y e S B U e X B l P S J G a W x s Q 2 9 s d W 1 u V H l w Z X M i I F Z h b H V l P S J z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y w m c X V v d D t T Z W N 0 a W 9 u M S 9 U Y W J s Z T A w M S A o U G F n Z S A x K S 9 B d X R v U m V t b 3 Z l Z E N v b H V t b n M x L n t D b 2 x 1 b W 4 z L D J 9 J n F 1 b 3 Q 7 L C Z x d W 9 0 O 1 N l Y 3 R p b 2 4 x L 1 R h Y m x l M D A x I C h Q Y W d l I D E p L 0 F 1 d G 9 S Z W 1 v d m V k Q 2 9 s d W 1 u c z E u e 0 N v b H V t b j Q s M 3 0 m c X V v d D s s J n F 1 b 3 Q 7 U 2 V j d G l v b j E v V G F i b G U w M D E g K F B h Z 2 U g M S k v Q X V 0 b 1 J l b W 9 2 Z W R D b 2 x 1 b W 5 z M S 5 7 Q 2 9 s d W 1 u N S w 0 f S Z x d W 9 0 O y w m c X V v d D t T Z W N 0 a W 9 u M S 9 U Y W J s Z T A w M S A o U G F n Z S A x K S 9 B d X R v U m V t b 3 Z l Z E N v b H V t b n M x L n t D b 2 x 1 b W 4 2 L D V 9 J n F 1 b 3 Q 7 L C Z x d W 9 0 O 1 N l Y 3 R p b 2 4 x L 1 R h Y m x l M D A x I C h Q Y W d l I D E p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V G F i b G U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X a D G J V y p U u P b 5 m z + i Y T h A A A A A A C A A A A A A A Q Z g A A A A E A A C A A A A B U c u B j a 1 d 3 b 9 t v y 5 E f w H 0 W 9 w b h L I i 9 X K A S h S 4 y 2 T U 3 u Q A A A A A O g A A A A A I A A C A A A A A O a k i + A + + P o b y g s i Z + z J X N / a Q I O 7 d J 2 2 X g N 5 / I S u X h d l A A A A D 3 I x N 4 D j S M S p H e d f 3 P 8 n / 4 H N P V u X Z e y V 2 r P U + p / o h J z x b v I M i r V L U O D j Z D 3 m 6 3 E E B G 1 o V E h M 3 B G S L v M e z e A P T M M Z r q v 6 h x 1 0 O l Y V O 7 3 O u 4 Y k A A A A A I r p 3 Z z f 4 w i 7 N S o 0 q A C W f X U U J V B I H r R U 7 j F c K x z Q N 3 e v v k 5 g M F e s C 4 E z y / U D E 4 e a F T P f r 9 X O E 5 8 F x t x i C t P W G X < / D a t a M a s h u p > 
</file>

<file path=customXml/itemProps1.xml><?xml version="1.0" encoding="utf-8"?>
<ds:datastoreItem xmlns:ds="http://schemas.openxmlformats.org/officeDocument/2006/customXml" ds:itemID="{ECD59CFB-D536-480B-B4DC-33832C847D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Goal</vt:lpstr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2021-09-23T15:37:42Z</dcterms:created>
  <dcterms:modified xsi:type="dcterms:W3CDTF">2021-09-25T15:40:21Z</dcterms:modified>
</cp:coreProperties>
</file>