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Work\John\Shortcuts\"/>
    </mc:Choice>
  </mc:AlternateContent>
  <xr:revisionPtr revIDLastSave="0" documentId="13_ncr:1_{8A46F3B2-414C-4AC2-A376-8357D54B4DA8}" xr6:coauthVersionLast="47" xr6:coauthVersionMax="47" xr10:uidLastSave="{00000000-0000-0000-0000-000000000000}"/>
  <bookViews>
    <workbookView xWindow="-108" yWindow="-108" windowWidth="23256" windowHeight="13176" xr2:uid="{DA0CC7E4-D165-4982-A783-F19B05F48D4A}"/>
  </bookViews>
  <sheets>
    <sheet name="Shortcut Keys" sheetId="3" r:id="rId1"/>
    <sheet name="Final" sheetId="1" r:id="rId2"/>
    <sheet name="Original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 a="1"/>
  <c r="I3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H3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<sst xmlns="http://schemas.openxmlformats.org/spreadsheetml/2006/main" count="230" uniqueCount="180">
  <si>
    <t>Vendor</t>
  </si>
  <si>
    <t>Amount</t>
  </si>
  <si>
    <t>Mistakes</t>
  </si>
  <si>
    <t>Ranking</t>
  </si>
  <si>
    <t>Good</t>
  </si>
  <si>
    <t>Fast</t>
  </si>
  <si>
    <t>Cheap</t>
  </si>
  <si>
    <t>Vendor 1</t>
  </si>
  <si>
    <t>Vendor 2</t>
  </si>
  <si>
    <t>Vendor 3</t>
  </si>
  <si>
    <t>Vendor 4</t>
  </si>
  <si>
    <t>Vendor 5</t>
  </si>
  <si>
    <t>Vendor 6</t>
  </si>
  <si>
    <t>Vendor 7</t>
  </si>
  <si>
    <t>Vendor 8</t>
  </si>
  <si>
    <t>Vendor 9</t>
  </si>
  <si>
    <t>Vendor 10</t>
  </si>
  <si>
    <t>Vendor 11</t>
  </si>
  <si>
    <t>Vendor 12</t>
  </si>
  <si>
    <t>Vendor 13</t>
  </si>
  <si>
    <t>Vendor 14</t>
  </si>
  <si>
    <t>Vendor 15</t>
  </si>
  <si>
    <t>Vendor 16</t>
  </si>
  <si>
    <t>Vendor 17</t>
  </si>
  <si>
    <t>Vendor 18</t>
  </si>
  <si>
    <t>Vendor 19</t>
  </si>
  <si>
    <t>Vendor 20</t>
  </si>
  <si>
    <t>Vendor 21</t>
  </si>
  <si>
    <t>Vendor 22</t>
  </si>
  <si>
    <t>Vendor 23</t>
  </si>
  <si>
    <t>Vendor 24</t>
  </si>
  <si>
    <t>Vendor 25</t>
  </si>
  <si>
    <t>Vendor 26</t>
  </si>
  <si>
    <t>Vendor 27</t>
  </si>
  <si>
    <t>Vendor 28</t>
  </si>
  <si>
    <t>Vendor 29</t>
  </si>
  <si>
    <t>Vendor 30</t>
  </si>
  <si>
    <t>Vendor 31</t>
  </si>
  <si>
    <t>At Least 1 Criterion</t>
  </si>
  <si>
    <t>All 3 Criteria</t>
  </si>
  <si>
    <t>2 Criteria</t>
  </si>
  <si>
    <t>Response Days</t>
  </si>
  <si>
    <t>Excellent</t>
  </si>
  <si>
    <t>Fair</t>
  </si>
  <si>
    <t>Poor</t>
  </si>
  <si>
    <t>😁</t>
  </si>
  <si>
    <t>🙂</t>
  </si>
  <si>
    <t>🤔</t>
  </si>
  <si>
    <t>🤢</t>
  </si>
  <si>
    <t>CTRL + C</t>
  </si>
  <si>
    <t>Copy</t>
  </si>
  <si>
    <t>Cut</t>
  </si>
  <si>
    <t>Paste</t>
  </si>
  <si>
    <t>Undo</t>
  </si>
  <si>
    <t>CTRL + X</t>
  </si>
  <si>
    <t>CTRL + V</t>
  </si>
  <si>
    <t>CTRL + Z</t>
  </si>
  <si>
    <t>COMMON</t>
  </si>
  <si>
    <t>CTRL + O</t>
  </si>
  <si>
    <t>Open</t>
  </si>
  <si>
    <t>CTRL + S</t>
  </si>
  <si>
    <t>CTRL + P</t>
  </si>
  <si>
    <t>CTRL + B</t>
  </si>
  <si>
    <t>CTRL + U</t>
  </si>
  <si>
    <t>CTRL + I</t>
  </si>
  <si>
    <t>Save</t>
  </si>
  <si>
    <t>Print</t>
  </si>
  <si>
    <t>Bold</t>
  </si>
  <si>
    <t>Underline</t>
  </si>
  <si>
    <t>Italics</t>
  </si>
  <si>
    <t>RIBBONS</t>
  </si>
  <si>
    <t>ALT + F</t>
  </si>
  <si>
    <t>ALT + H</t>
  </si>
  <si>
    <t>ALT + N</t>
  </si>
  <si>
    <t>ALT + JI</t>
  </si>
  <si>
    <t>ALT + P</t>
  </si>
  <si>
    <t>ALT + M</t>
  </si>
  <si>
    <t>ALT + A</t>
  </si>
  <si>
    <t>ALT + R</t>
  </si>
  <si>
    <t>ALT + W</t>
  </si>
  <si>
    <t>File</t>
  </si>
  <si>
    <t>Home</t>
  </si>
  <si>
    <t>Insert</t>
  </si>
  <si>
    <t>Draw</t>
  </si>
  <si>
    <t>Page Layout</t>
  </si>
  <si>
    <t>Formulas</t>
  </si>
  <si>
    <t>Date</t>
  </si>
  <si>
    <t>Review</t>
  </si>
  <si>
    <t>View</t>
  </si>
  <si>
    <t>MOVING WITHIN RIBBON</t>
  </si>
  <si>
    <t>Right Arrow</t>
  </si>
  <si>
    <t>Tab</t>
  </si>
  <si>
    <t>Down Arrow</t>
  </si>
  <si>
    <t>Enter Key</t>
  </si>
  <si>
    <t>Escape Key</t>
  </si>
  <si>
    <t>Moves Through Commands</t>
  </si>
  <si>
    <t>Opens Menu</t>
  </si>
  <si>
    <t>Executes Current Command</t>
  </si>
  <si>
    <t>Exits Current Ribbon</t>
  </si>
  <si>
    <t>FUNCTION KEY SHORTCUTS</t>
  </si>
  <si>
    <t>F1</t>
  </si>
  <si>
    <t>Help</t>
  </si>
  <si>
    <t>CTRL F1</t>
  </si>
  <si>
    <t>Display Ribbon</t>
  </si>
  <si>
    <t>ALT F1</t>
  </si>
  <si>
    <t>Create Graph</t>
  </si>
  <si>
    <t>ALT SHIFT F1</t>
  </si>
  <si>
    <t>Insert New Worksheet</t>
  </si>
  <si>
    <t>F2</t>
  </si>
  <si>
    <t>SHIFT F2</t>
  </si>
  <si>
    <t>CTRL F2</t>
  </si>
  <si>
    <t>Edit Cell</t>
  </si>
  <si>
    <t>Add Note</t>
  </si>
  <si>
    <t>F4</t>
  </si>
  <si>
    <t>CTRL F4</t>
  </si>
  <si>
    <t>ALT F4</t>
  </si>
  <si>
    <t>Last Action</t>
  </si>
  <si>
    <t>Close Workbook</t>
  </si>
  <si>
    <t>Close Excel</t>
  </si>
  <si>
    <t>F6 Once</t>
  </si>
  <si>
    <t>F6 Twice</t>
  </si>
  <si>
    <t>F6 Three Times</t>
  </si>
  <si>
    <t>Switch Tabs</t>
  </si>
  <si>
    <t>Status Bar (Bottom of screen)</t>
  </si>
  <si>
    <t>Ribbon</t>
  </si>
  <si>
    <t>F7</t>
  </si>
  <si>
    <t>Spell Check</t>
  </si>
  <si>
    <t>F8</t>
  </si>
  <si>
    <t>Select Multiple Cells</t>
  </si>
  <si>
    <t>ALT F8</t>
  </si>
  <si>
    <t>Macros</t>
  </si>
  <si>
    <t>SHIFT F11</t>
  </si>
  <si>
    <t>New Worksheet</t>
  </si>
  <si>
    <t>F12</t>
  </si>
  <si>
    <t>Save As…</t>
  </si>
  <si>
    <t>NAVIGATION</t>
  </si>
  <si>
    <t>Left Arrow</t>
  </si>
  <si>
    <t>Up Arrow</t>
  </si>
  <si>
    <t>Move Up</t>
  </si>
  <si>
    <t>Move Down</t>
  </si>
  <si>
    <t>Move Left</t>
  </si>
  <si>
    <t>Move Right</t>
  </si>
  <si>
    <t>CTRL Down</t>
  </si>
  <si>
    <t>CTRL Up</t>
  </si>
  <si>
    <t>CTRL Right</t>
  </si>
  <si>
    <t>CTRL Left</t>
  </si>
  <si>
    <t>ALT HOME</t>
  </si>
  <si>
    <t>CTRL -</t>
  </si>
  <si>
    <t>CTRL +</t>
  </si>
  <si>
    <t>Go to the top of dataset or top of worksheet</t>
  </si>
  <si>
    <t>Go to the bottom of dataset or bottom of worksheet</t>
  </si>
  <si>
    <t>Go to the right of dataset or right of worksheet</t>
  </si>
  <si>
    <t>Go to the left of dataset or left of worksheet</t>
  </si>
  <si>
    <t>Go to Cell A1</t>
  </si>
  <si>
    <t>Zoom Out</t>
  </si>
  <si>
    <t>Zoom In</t>
  </si>
  <si>
    <t>CTRL ALT -</t>
  </si>
  <si>
    <t>CTRL ALT +</t>
  </si>
  <si>
    <t>MISCELLANEOUS</t>
  </si>
  <si>
    <t>SHIFT SPACE</t>
  </si>
  <si>
    <t>CTRL SPACE</t>
  </si>
  <si>
    <t>Select Row</t>
  </si>
  <si>
    <t>Select Column</t>
  </si>
  <si>
    <t>CTRL SHIFT L</t>
  </si>
  <si>
    <t>Add/Remove Filter</t>
  </si>
  <si>
    <t>Format</t>
  </si>
  <si>
    <t>CTRL 1</t>
  </si>
  <si>
    <t>CTRL 2</t>
  </si>
  <si>
    <t>CTRL 4</t>
  </si>
  <si>
    <t>CTRL 3</t>
  </si>
  <si>
    <t>CTRL 5</t>
  </si>
  <si>
    <t>Strikethrough</t>
  </si>
  <si>
    <t>CTRL 9</t>
  </si>
  <si>
    <t>CTRL 0</t>
  </si>
  <si>
    <t>ALT =</t>
  </si>
  <si>
    <t>Hide Row</t>
  </si>
  <si>
    <t>Hide Column</t>
  </si>
  <si>
    <t>Autosum</t>
  </si>
  <si>
    <t>Delete Dialog Box</t>
  </si>
  <si>
    <t>Insert Dialog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</si>
</sst>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20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64" formatCode="&quot;$&quot;#,##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64" formatCode="&quot;$&quot;#,##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CEB633-4A38-4B61-8A0E-5769F00FD669}" name="Table1" displayName="Table1" ref="B2:I33" totalsRowShown="0" headerRowDxfId="19" dataDxfId="18">
  <autoFilter ref="B2:I33" xr:uid="{ACCEB633-4A38-4B61-8A0E-5769F00FD669}"/>
  <tableColumns count="8">
    <tableColumn id="1" xr3:uid="{33664153-FECF-4ADD-AF71-EF6276EABFB3}" name="Vendor" dataDxfId="17"/>
    <tableColumn id="3" xr3:uid="{2FB41A10-00C6-4163-BA7C-4FE07956E0C1}" name="Mistakes" dataDxfId="16"/>
    <tableColumn id="4" xr3:uid="{3CC7F847-9D31-47E6-A00F-CA538CA6F4A2}" name="Response Days" dataDxfId="15"/>
    <tableColumn id="2" xr3:uid="{7AEC53F1-0EA9-4CF6-AC27-6A752EED2376}" name="Amount" dataDxfId="14"/>
    <tableColumn id="5" xr3:uid="{8571B461-05EA-479A-A80F-717A084D11C0}" name="At Least 1 Criterion" dataDxfId="13">
      <calculatedColumnFormula>IF(OR(Table1[[#This Row],[Mistakes]]&lt;$L$2,Table1[[#This Row],[Response Days]]&lt;$L$3,Table1[[#This Row],[Amount]]&lt;$L$4),"YES","NO")</calculatedColumnFormula>
    </tableColumn>
    <tableColumn id="10" xr3:uid="{6C469101-E752-4E2B-85F1-CCD0A673E10B}" name="2 Criteria" dataDxfId="12">
      <calculatedColumnFormula>IF(SUM(IF(Table1[[#This Row],[Mistakes]]&lt;$L$2,1,0),IF(Table1[[#This Row],[Response Days]]&lt;$L$3,1,0),IF(Table1[[#This Row],[Amount]]&lt;$L$4,1,0))=2,"YES","NO")</calculatedColumnFormula>
    </tableColumn>
    <tableColumn id="6" xr3:uid="{D07FE4A8-9C6A-4B61-A7AF-DEA6A84E5864}" name="All 3 Criteria" dataDxfId="11">
      <calculatedColumnFormula>IF(AND(Table1[[#This Row],[Mistakes]]&lt;$L$2,Table1[[#This Row],[Response Days]]&lt;$L$3,Table1[[#This Row],[Amount]]&lt;$L$4),"YES","NO")</calculatedColumnFormula>
    </tableColumn>
    <tableColumn id="7" xr3:uid="{D3C6BDCD-4BCD-415F-91B9-7FDF93C901CA}" name="Ranking" dataDxfId="10">
      <calculatedColumnFormula array="1">_xlfn.IFS(Table1[[#This Row],[All 3 Criteria]]="YES",$K$6,Table1[[#This Row],[2 Criteria]]="YES",$K$7,Table1[[#This Row],[At Least 1 Criterion]]="YES",$K$8,Table1[[#This Row],[At Least 1 Criterion]]="NO",$K$9)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A169CF-1D84-495E-AFAA-DA9F3640E975}" name="Table13" displayName="Table13" ref="B2:I33" totalsRowShown="0" headerRowDxfId="9" dataDxfId="8">
  <autoFilter ref="B2:I33" xr:uid="{35A169CF-1D84-495E-AFAA-DA9F3640E975}"/>
  <tableColumns count="8">
    <tableColumn id="1" xr3:uid="{78192E4B-8DE6-4DEF-8885-8CB2CB4B0780}" name="Vendor" dataDxfId="7"/>
    <tableColumn id="3" xr3:uid="{DA655D54-859F-4A8D-AF77-079C6D4E1D2A}" name="Mistakes" dataDxfId="6"/>
    <tableColumn id="4" xr3:uid="{A4B2C0E8-8D82-491B-9018-8A92DE2B806B}" name="Response Days" dataDxfId="5"/>
    <tableColumn id="2" xr3:uid="{D1B8982A-CA26-4929-91DD-2937FF6B2ECD}" name="Amount" dataDxfId="4"/>
    <tableColumn id="5" xr3:uid="{AC9A4509-C7FD-4071-9D0A-8C4B7DDADF18}" name="At Least 1 Criterion" dataDxfId="3"/>
    <tableColumn id="10" xr3:uid="{344281E1-8923-492D-A731-614B1113818B}" name="2 Criteria" dataDxfId="2"/>
    <tableColumn id="6" xr3:uid="{E9738F36-4C78-4F75-A949-DF3FEC152A90}" name="All 3 Criteria" dataDxfId="1"/>
    <tableColumn id="7" xr3:uid="{702CE375-280A-4225-BB88-4C09B9117DDD}" name="Rankin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0AADA-5944-496C-810B-C3567FB17A82}">
  <dimension ref="A1:F33"/>
  <sheetViews>
    <sheetView tabSelected="1" workbookViewId="0">
      <selection activeCell="F15" sqref="F15"/>
    </sheetView>
  </sheetViews>
  <sheetFormatPr defaultRowHeight="14.4" x14ac:dyDescent="0.3"/>
  <cols>
    <col min="1" max="1" width="27.6640625" customWidth="1"/>
    <col min="2" max="2" width="37.21875" customWidth="1"/>
    <col min="3" max="3" width="25.21875" customWidth="1"/>
    <col min="4" max="4" width="49.21875" customWidth="1"/>
    <col min="5" max="5" width="16.77734375" customWidth="1"/>
    <col min="6" max="6" width="29.33203125" customWidth="1"/>
  </cols>
  <sheetData>
    <row r="1" spans="1:6" x14ac:dyDescent="0.3">
      <c r="A1" s="3" t="s">
        <v>57</v>
      </c>
      <c r="C1" s="3" t="s">
        <v>99</v>
      </c>
      <c r="E1" s="3" t="s">
        <v>158</v>
      </c>
    </row>
    <row r="2" spans="1:6" x14ac:dyDescent="0.3">
      <c r="A2" t="s">
        <v>49</v>
      </c>
      <c r="B2" t="s">
        <v>50</v>
      </c>
      <c r="C2" s="5" t="s">
        <v>100</v>
      </c>
      <c r="D2" t="s">
        <v>101</v>
      </c>
      <c r="E2" t="s">
        <v>159</v>
      </c>
      <c r="F2" t="s">
        <v>161</v>
      </c>
    </row>
    <row r="3" spans="1:6" x14ac:dyDescent="0.3">
      <c r="A3" t="s">
        <v>54</v>
      </c>
      <c r="B3" t="s">
        <v>51</v>
      </c>
      <c r="C3" s="5" t="s">
        <v>102</v>
      </c>
      <c r="D3" t="s">
        <v>103</v>
      </c>
      <c r="E3" t="s">
        <v>160</v>
      </c>
      <c r="F3" t="s">
        <v>162</v>
      </c>
    </row>
    <row r="4" spans="1:6" x14ac:dyDescent="0.3">
      <c r="A4" t="s">
        <v>55</v>
      </c>
      <c r="B4" t="s">
        <v>52</v>
      </c>
      <c r="C4" s="5" t="s">
        <v>104</v>
      </c>
      <c r="D4" t="s">
        <v>105</v>
      </c>
      <c r="E4" t="s">
        <v>163</v>
      </c>
      <c r="F4" t="s">
        <v>164</v>
      </c>
    </row>
    <row r="5" spans="1:6" x14ac:dyDescent="0.3">
      <c r="A5" t="s">
        <v>56</v>
      </c>
      <c r="B5" t="s">
        <v>53</v>
      </c>
      <c r="C5" s="5" t="s">
        <v>106</v>
      </c>
      <c r="D5" t="s">
        <v>107</v>
      </c>
      <c r="E5" t="s">
        <v>166</v>
      </c>
      <c r="F5" t="s">
        <v>165</v>
      </c>
    </row>
    <row r="6" spans="1:6" x14ac:dyDescent="0.3">
      <c r="A6" t="s">
        <v>58</v>
      </c>
      <c r="B6" t="s">
        <v>59</v>
      </c>
      <c r="C6" s="5" t="s">
        <v>108</v>
      </c>
      <c r="D6" t="s">
        <v>111</v>
      </c>
      <c r="E6" t="s">
        <v>167</v>
      </c>
      <c r="F6" t="s">
        <v>67</v>
      </c>
    </row>
    <row r="7" spans="1:6" x14ac:dyDescent="0.3">
      <c r="A7" t="s">
        <v>60</v>
      </c>
      <c r="B7" t="s">
        <v>65</v>
      </c>
      <c r="C7" s="5" t="s">
        <v>109</v>
      </c>
      <c r="D7" t="s">
        <v>112</v>
      </c>
      <c r="E7" t="s">
        <v>169</v>
      </c>
      <c r="F7" t="s">
        <v>69</v>
      </c>
    </row>
    <row r="8" spans="1:6" x14ac:dyDescent="0.3">
      <c r="A8" t="s">
        <v>61</v>
      </c>
      <c r="B8" t="s">
        <v>66</v>
      </c>
      <c r="C8" s="5" t="s">
        <v>110</v>
      </c>
      <c r="D8" t="s">
        <v>66</v>
      </c>
      <c r="E8" t="s">
        <v>168</v>
      </c>
      <c r="F8" t="s">
        <v>68</v>
      </c>
    </row>
    <row r="9" spans="1:6" x14ac:dyDescent="0.3">
      <c r="A9" t="s">
        <v>62</v>
      </c>
      <c r="B9" t="s">
        <v>67</v>
      </c>
      <c r="C9" s="5" t="s">
        <v>113</v>
      </c>
      <c r="D9" t="s">
        <v>116</v>
      </c>
      <c r="E9" t="s">
        <v>170</v>
      </c>
      <c r="F9" t="s">
        <v>171</v>
      </c>
    </row>
    <row r="10" spans="1:6" x14ac:dyDescent="0.3">
      <c r="A10" t="s">
        <v>63</v>
      </c>
      <c r="B10" t="s">
        <v>68</v>
      </c>
      <c r="C10" s="5" t="s">
        <v>114</v>
      </c>
      <c r="D10" t="s">
        <v>117</v>
      </c>
      <c r="E10" t="s">
        <v>172</v>
      </c>
      <c r="F10" t="s">
        <v>175</v>
      </c>
    </row>
    <row r="11" spans="1:6" x14ac:dyDescent="0.3">
      <c r="A11" t="s">
        <v>64</v>
      </c>
      <c r="B11" t="s">
        <v>69</v>
      </c>
      <c r="C11" s="5" t="s">
        <v>115</v>
      </c>
      <c r="D11" t="s">
        <v>118</v>
      </c>
      <c r="E11" t="s">
        <v>173</v>
      </c>
      <c r="F11" t="s">
        <v>176</v>
      </c>
    </row>
    <row r="12" spans="1:6" x14ac:dyDescent="0.3">
      <c r="C12" s="5" t="s">
        <v>119</v>
      </c>
      <c r="D12" t="s">
        <v>122</v>
      </c>
      <c r="E12" t="s">
        <v>174</v>
      </c>
      <c r="F12" t="s">
        <v>177</v>
      </c>
    </row>
    <row r="13" spans="1:6" x14ac:dyDescent="0.3">
      <c r="A13" s="3" t="s">
        <v>70</v>
      </c>
      <c r="C13" s="5" t="s">
        <v>120</v>
      </c>
      <c r="D13" t="s">
        <v>123</v>
      </c>
      <c r="E13" t="s">
        <v>147</v>
      </c>
      <c r="F13" t="s">
        <v>178</v>
      </c>
    </row>
    <row r="14" spans="1:6" x14ac:dyDescent="0.3">
      <c r="A14" t="s">
        <v>71</v>
      </c>
      <c r="B14" t="s">
        <v>80</v>
      </c>
      <c r="C14" s="5" t="s">
        <v>121</v>
      </c>
      <c r="D14" t="s">
        <v>124</v>
      </c>
      <c r="E14" t="s">
        <v>148</v>
      </c>
      <c r="F14" t="s">
        <v>179</v>
      </c>
    </row>
    <row r="15" spans="1:6" x14ac:dyDescent="0.3">
      <c r="A15" t="s">
        <v>72</v>
      </c>
      <c r="B15" t="s">
        <v>81</v>
      </c>
      <c r="C15" s="5" t="s">
        <v>125</v>
      </c>
      <c r="D15" t="s">
        <v>126</v>
      </c>
    </row>
    <row r="16" spans="1:6" x14ac:dyDescent="0.3">
      <c r="A16" t="s">
        <v>73</v>
      </c>
      <c r="B16" t="s">
        <v>82</v>
      </c>
      <c r="C16" s="5" t="s">
        <v>127</v>
      </c>
      <c r="D16" t="s">
        <v>128</v>
      </c>
    </row>
    <row r="17" spans="1:4" x14ac:dyDescent="0.3">
      <c r="A17" t="s">
        <v>74</v>
      </c>
      <c r="B17" t="s">
        <v>83</v>
      </c>
      <c r="C17" s="5" t="s">
        <v>129</v>
      </c>
      <c r="D17" t="s">
        <v>130</v>
      </c>
    </row>
    <row r="18" spans="1:4" x14ac:dyDescent="0.3">
      <c r="A18" t="s">
        <v>75</v>
      </c>
      <c r="B18" t="s">
        <v>84</v>
      </c>
      <c r="C18" s="5" t="s">
        <v>131</v>
      </c>
      <c r="D18" t="s">
        <v>132</v>
      </c>
    </row>
    <row r="19" spans="1:4" x14ac:dyDescent="0.3">
      <c r="A19" t="s">
        <v>76</v>
      </c>
      <c r="B19" t="s">
        <v>85</v>
      </c>
      <c r="C19" s="5" t="s">
        <v>133</v>
      </c>
      <c r="D19" t="s">
        <v>134</v>
      </c>
    </row>
    <row r="20" spans="1:4" x14ac:dyDescent="0.3">
      <c r="A20" t="s">
        <v>77</v>
      </c>
      <c r="B20" t="s">
        <v>86</v>
      </c>
      <c r="C20" s="5"/>
    </row>
    <row r="21" spans="1:4" x14ac:dyDescent="0.3">
      <c r="A21" t="s">
        <v>78</v>
      </c>
      <c r="B21" t="s">
        <v>87</v>
      </c>
      <c r="C21" s="4" t="s">
        <v>135</v>
      </c>
    </row>
    <row r="22" spans="1:4" x14ac:dyDescent="0.3">
      <c r="A22" t="s">
        <v>79</v>
      </c>
      <c r="B22" t="s">
        <v>88</v>
      </c>
      <c r="C22" s="5" t="s">
        <v>136</v>
      </c>
      <c r="D22" t="s">
        <v>140</v>
      </c>
    </row>
    <row r="23" spans="1:4" x14ac:dyDescent="0.3">
      <c r="C23" s="5" t="s">
        <v>90</v>
      </c>
      <c r="D23" t="s">
        <v>141</v>
      </c>
    </row>
    <row r="24" spans="1:4" x14ac:dyDescent="0.3">
      <c r="A24" s="3" t="s">
        <v>89</v>
      </c>
      <c r="C24" s="5" t="s">
        <v>137</v>
      </c>
      <c r="D24" t="s">
        <v>138</v>
      </c>
    </row>
    <row r="25" spans="1:4" x14ac:dyDescent="0.3">
      <c r="A25" t="s">
        <v>90</v>
      </c>
      <c r="B25" t="s">
        <v>95</v>
      </c>
      <c r="C25" s="5" t="s">
        <v>92</v>
      </c>
      <c r="D25" t="s">
        <v>139</v>
      </c>
    </row>
    <row r="26" spans="1:4" x14ac:dyDescent="0.3">
      <c r="A26" t="s">
        <v>91</v>
      </c>
      <c r="B26" t="s">
        <v>95</v>
      </c>
      <c r="C26" s="5" t="s">
        <v>142</v>
      </c>
      <c r="D26" t="s">
        <v>150</v>
      </c>
    </row>
    <row r="27" spans="1:4" x14ac:dyDescent="0.3">
      <c r="A27" t="s">
        <v>92</v>
      </c>
      <c r="B27" t="s">
        <v>96</v>
      </c>
      <c r="C27" s="5" t="s">
        <v>143</v>
      </c>
      <c r="D27" t="s">
        <v>149</v>
      </c>
    </row>
    <row r="28" spans="1:4" x14ac:dyDescent="0.3">
      <c r="A28" t="s">
        <v>93</v>
      </c>
      <c r="B28" t="s">
        <v>97</v>
      </c>
      <c r="C28" s="5" t="s">
        <v>144</v>
      </c>
      <c r="D28" t="s">
        <v>151</v>
      </c>
    </row>
    <row r="29" spans="1:4" x14ac:dyDescent="0.3">
      <c r="A29" t="s">
        <v>94</v>
      </c>
      <c r="B29" t="s">
        <v>98</v>
      </c>
      <c r="C29" s="5" t="s">
        <v>145</v>
      </c>
      <c r="D29" t="s">
        <v>152</v>
      </c>
    </row>
    <row r="30" spans="1:4" x14ac:dyDescent="0.3">
      <c r="C30" s="5" t="s">
        <v>146</v>
      </c>
      <c r="D30" t="s">
        <v>153</v>
      </c>
    </row>
    <row r="31" spans="1:4" x14ac:dyDescent="0.3">
      <c r="C31" s="5" t="s">
        <v>157</v>
      </c>
      <c r="D31" t="s">
        <v>155</v>
      </c>
    </row>
    <row r="32" spans="1:4" x14ac:dyDescent="0.3">
      <c r="C32" s="5" t="s">
        <v>156</v>
      </c>
      <c r="D32" t="s">
        <v>154</v>
      </c>
    </row>
    <row r="33" spans="3:3" x14ac:dyDescent="0.3">
      <c r="C33" s="5"/>
    </row>
  </sheetData>
  <phoneticPr fontId="1" type="noConversion"/>
  <hyperlinks>
    <hyperlink ref="C6" r:id="rId1" display="F@" xr:uid="{E676E9ED-598A-48EF-8661-706EC15509E4}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F089E-CECE-42F8-8369-BC8D95775690}">
  <dimension ref="B1:L33"/>
  <sheetViews>
    <sheetView workbookViewId="0">
      <selection activeCell="K17" sqref="K17"/>
    </sheetView>
  </sheetViews>
  <sheetFormatPr defaultRowHeight="14.4" x14ac:dyDescent="0.3"/>
  <cols>
    <col min="1" max="1" width="6.5546875" customWidth="1"/>
    <col min="2" max="2" width="15.77734375" style="1" customWidth="1"/>
    <col min="3" max="3" width="13.6640625" customWidth="1"/>
    <col min="4" max="4" width="17.33203125" style="1" customWidth="1"/>
    <col min="5" max="5" width="11.88671875" style="1" customWidth="1"/>
    <col min="6" max="6" width="20.77734375" style="1" customWidth="1"/>
    <col min="7" max="7" width="14.77734375" style="1" customWidth="1"/>
    <col min="8" max="8" width="15.88671875" style="1" customWidth="1"/>
    <col min="9" max="9" width="16.21875" style="1" customWidth="1"/>
    <col min="10" max="10" width="15.21875" style="1" customWidth="1"/>
    <col min="11" max="11" width="8.44140625" style="1" customWidth="1"/>
    <col min="12" max="12" width="9.44140625" style="1" customWidth="1"/>
  </cols>
  <sheetData>
    <row r="1" spans="2:12" x14ac:dyDescent="0.3">
      <c r="C1" s="1"/>
      <c r="J1"/>
    </row>
    <row r="2" spans="2:12" x14ac:dyDescent="0.3">
      <c r="B2" s="1" t="s">
        <v>0</v>
      </c>
      <c r="C2" s="1" t="s">
        <v>2</v>
      </c>
      <c r="D2" s="1" t="s">
        <v>41</v>
      </c>
      <c r="E2" s="1" t="s">
        <v>1</v>
      </c>
      <c r="F2" s="1" t="s">
        <v>38</v>
      </c>
      <c r="G2" s="1" t="s">
        <v>40</v>
      </c>
      <c r="H2" s="1" t="s">
        <v>39</v>
      </c>
      <c r="I2" s="1" t="s">
        <v>3</v>
      </c>
      <c r="J2"/>
      <c r="K2" s="1" t="s">
        <v>4</v>
      </c>
      <c r="L2" s="1">
        <v>3</v>
      </c>
    </row>
    <row r="3" spans="2:12" x14ac:dyDescent="0.3">
      <c r="B3" s="1" t="s">
        <v>7</v>
      </c>
      <c r="C3" s="1">
        <v>7</v>
      </c>
      <c r="D3" s="1">
        <v>12</v>
      </c>
      <c r="E3" s="2">
        <v>7500</v>
      </c>
      <c r="F3" s="1" t="str">
        <f>IF(OR(Table1[[#This Row],[Mistakes]]&lt;$L$2,Table1[[#This Row],[Response Days]]&lt;$L$3,Table1[[#This Row],[Amount]]&lt;$L$4),"YES","NO")</f>
        <v>YES</v>
      </c>
      <c r="G3" s="1" t="str">
        <f>IF(SUM(IF(Table1[[#This Row],[Mistakes]]&lt;$L$2,1,0),IF(Table1[[#This Row],[Response Days]]&lt;$L$3,1,0),IF(Table1[[#This Row],[Amount]]&lt;$L$4,1,0))=2,"YES","NO")</f>
        <v>NO</v>
      </c>
      <c r="H3" s="1" t="str">
        <f>IF(AND(Table1[[#This Row],[Mistakes]]&lt;$L$2,Table1[[#This Row],[Response Days]]&lt;$L$3,Table1[[#This Row],[Amount]]&lt;$L$4),"YES","NO")</f>
        <v>NO</v>
      </c>
      <c r="I3" s="1" t="str" cm="1">
        <f t="array" ref="I3">_xlfn.IFS(Table1[[#This Row],[All 3 Criteria]]="YES",$K$6,Table1[[#This Row],[2 Criteria]]="YES",$K$7,Table1[[#This Row],[At Least 1 Criterion]]="YES",$K$8,Table1[[#This Row],[At Least 1 Criterion]]="NO",$K$9)</f>
        <v>🤔</v>
      </c>
      <c r="J3"/>
      <c r="K3" s="1" t="s">
        <v>5</v>
      </c>
      <c r="L3" s="1">
        <v>14</v>
      </c>
    </row>
    <row r="4" spans="2:12" x14ac:dyDescent="0.3">
      <c r="B4" s="1" t="s">
        <v>8</v>
      </c>
      <c r="C4" s="1">
        <v>6</v>
      </c>
      <c r="D4" s="1">
        <v>4</v>
      </c>
      <c r="E4" s="2">
        <v>4500</v>
      </c>
      <c r="F4" s="1" t="str">
        <f>IF(OR(Table1[[#This Row],[Mistakes]]&lt;$L$2,Table1[[#This Row],[Response Days]]&lt;$L$3,Table1[[#This Row],[Amount]]&lt;$L$4),"YES","NO")</f>
        <v>YES</v>
      </c>
      <c r="G4" s="1" t="str">
        <f>IF(SUM(IF(Table1[[#This Row],[Mistakes]]&lt;$L$2,1,0),IF(Table1[[#This Row],[Response Days]]&lt;$L$3,1,0),IF(Table1[[#This Row],[Amount]]&lt;$L$4,1,0))=2,"YES","NO")</f>
        <v>YES</v>
      </c>
      <c r="H4" s="1" t="str">
        <f>IF(AND(Table1[[#This Row],[Mistakes]]&lt;$L$2,Table1[[#This Row],[Response Days]]&lt;$L$3,Table1[[#This Row],[Amount]]&lt;$L$4),"YES","NO")</f>
        <v>NO</v>
      </c>
      <c r="I4" s="1" t="str" cm="1">
        <f t="array" ref="I4">_xlfn.IFS(Table1[[#This Row],[All 3 Criteria]]="YES",$K$6,Table1[[#This Row],[2 Criteria]]="YES",$K$7,Table1[[#This Row],[At Least 1 Criterion]]="YES",$K$8,Table1[[#This Row],[At Least 1 Criterion]]="NO",$K$9)</f>
        <v>🙂</v>
      </c>
      <c r="J4"/>
      <c r="K4" s="1" t="s">
        <v>6</v>
      </c>
      <c r="L4" s="2">
        <v>5000</v>
      </c>
    </row>
    <row r="5" spans="2:12" x14ac:dyDescent="0.3">
      <c r="B5" s="1" t="s">
        <v>9</v>
      </c>
      <c r="C5" s="1">
        <v>3</v>
      </c>
      <c r="D5" s="1">
        <v>16</v>
      </c>
      <c r="E5" s="2">
        <v>3700</v>
      </c>
      <c r="F5" s="1" t="str">
        <f>IF(OR(Table1[[#This Row],[Mistakes]]&lt;$L$2,Table1[[#This Row],[Response Days]]&lt;$L$3,Table1[[#This Row],[Amount]]&lt;$L$4),"YES","NO")</f>
        <v>YES</v>
      </c>
      <c r="G5" s="1" t="str">
        <f>IF(SUM(IF(Table1[[#This Row],[Mistakes]]&lt;$L$2,1,0),IF(Table1[[#This Row],[Response Days]]&lt;$L$3,1,0),IF(Table1[[#This Row],[Amount]]&lt;$L$4,1,0))=2,"YES","NO")</f>
        <v>NO</v>
      </c>
      <c r="H5" s="1" t="str">
        <f>IF(AND(Table1[[#This Row],[Mistakes]]&lt;$L$2,Table1[[#This Row],[Response Days]]&lt;$L$3,Table1[[#This Row],[Amount]]&lt;$L$4),"YES","NO")</f>
        <v>NO</v>
      </c>
      <c r="I5" s="1" t="str" cm="1">
        <f t="array" ref="I5">_xlfn.IFS(Table1[[#This Row],[All 3 Criteria]]="YES",$K$6,Table1[[#This Row],[2 Criteria]]="YES",$K$7,Table1[[#This Row],[At Least 1 Criterion]]="YES",$K$8,Table1[[#This Row],[At Least 1 Criterion]]="NO",$K$9)</f>
        <v>🤔</v>
      </c>
      <c r="J5"/>
    </row>
    <row r="6" spans="2:12" x14ac:dyDescent="0.3">
      <c r="B6" s="1" t="s">
        <v>10</v>
      </c>
      <c r="C6" s="1">
        <v>2</v>
      </c>
      <c r="D6" s="1">
        <v>2</v>
      </c>
      <c r="E6" s="2">
        <v>6500</v>
      </c>
      <c r="F6" s="1" t="str">
        <f>IF(OR(Table1[[#This Row],[Mistakes]]&lt;$L$2,Table1[[#This Row],[Response Days]]&lt;$L$3,Table1[[#This Row],[Amount]]&lt;$L$4),"YES","NO")</f>
        <v>YES</v>
      </c>
      <c r="G6" s="1" t="str">
        <f>IF(SUM(IF(Table1[[#This Row],[Mistakes]]&lt;$L$2,1,0),IF(Table1[[#This Row],[Response Days]]&lt;$L$3,1,0),IF(Table1[[#This Row],[Amount]]&lt;$L$4,1,0))=2,"YES","NO")</f>
        <v>YES</v>
      </c>
      <c r="H6" s="1" t="str">
        <f>IF(AND(Table1[[#This Row],[Mistakes]]&lt;$L$2,Table1[[#This Row],[Response Days]]&lt;$L$3,Table1[[#This Row],[Amount]]&lt;$L$4),"YES","NO")</f>
        <v>NO</v>
      </c>
      <c r="I6" s="1" t="str" cm="1">
        <f t="array" ref="I6">_xlfn.IFS(Table1[[#This Row],[All 3 Criteria]]="YES",$K$6,Table1[[#This Row],[2 Criteria]]="YES",$K$7,Table1[[#This Row],[At Least 1 Criterion]]="YES",$K$8,Table1[[#This Row],[At Least 1 Criterion]]="NO",$K$9)</f>
        <v>🙂</v>
      </c>
      <c r="J6"/>
      <c r="K6" s="1" t="s">
        <v>45</v>
      </c>
      <c r="L6" s="1">
        <v>3</v>
      </c>
    </row>
    <row r="7" spans="2:12" x14ac:dyDescent="0.3">
      <c r="B7" s="1" t="s">
        <v>11</v>
      </c>
      <c r="C7" s="1">
        <v>4</v>
      </c>
      <c r="D7" s="1">
        <v>17</v>
      </c>
      <c r="E7" s="2">
        <v>4300</v>
      </c>
      <c r="F7" s="1" t="str">
        <f>IF(OR(Table1[[#This Row],[Mistakes]]&lt;$L$2,Table1[[#This Row],[Response Days]]&lt;$L$3,Table1[[#This Row],[Amount]]&lt;$L$4),"YES","NO")</f>
        <v>YES</v>
      </c>
      <c r="G7" s="1" t="str">
        <f>IF(SUM(IF(Table1[[#This Row],[Mistakes]]&lt;$L$2,1,0),IF(Table1[[#This Row],[Response Days]]&lt;$L$3,1,0),IF(Table1[[#This Row],[Amount]]&lt;$L$4,1,0))=2,"YES","NO")</f>
        <v>NO</v>
      </c>
      <c r="H7" s="1" t="str">
        <f>IF(AND(Table1[[#This Row],[Mistakes]]&lt;$L$2,Table1[[#This Row],[Response Days]]&lt;$L$3,Table1[[#This Row],[Amount]]&lt;$L$4),"YES","NO")</f>
        <v>NO</v>
      </c>
      <c r="I7" s="1" t="str" cm="1">
        <f t="array" ref="I7">_xlfn.IFS(Table1[[#This Row],[All 3 Criteria]]="YES",$K$6,Table1[[#This Row],[2 Criteria]]="YES",$K$7,Table1[[#This Row],[At Least 1 Criterion]]="YES",$K$8,Table1[[#This Row],[At Least 1 Criterion]]="NO",$K$9)</f>
        <v>🤔</v>
      </c>
      <c r="J7"/>
      <c r="K7" s="1" t="s">
        <v>46</v>
      </c>
      <c r="L7" s="1">
        <v>2</v>
      </c>
    </row>
    <row r="8" spans="2:12" x14ac:dyDescent="0.3">
      <c r="B8" s="1" t="s">
        <v>12</v>
      </c>
      <c r="C8" s="1">
        <v>5</v>
      </c>
      <c r="D8" s="1">
        <v>8</v>
      </c>
      <c r="E8" s="2">
        <v>5600</v>
      </c>
      <c r="F8" s="1" t="str">
        <f>IF(OR(Table1[[#This Row],[Mistakes]]&lt;$L$2,Table1[[#This Row],[Response Days]]&lt;$L$3,Table1[[#This Row],[Amount]]&lt;$L$4),"YES","NO")</f>
        <v>YES</v>
      </c>
      <c r="G8" s="1" t="str">
        <f>IF(SUM(IF(Table1[[#This Row],[Mistakes]]&lt;$L$2,1,0),IF(Table1[[#This Row],[Response Days]]&lt;$L$3,1,0),IF(Table1[[#This Row],[Amount]]&lt;$L$4,1,0))=2,"YES","NO")</f>
        <v>NO</v>
      </c>
      <c r="H8" s="1" t="str">
        <f>IF(AND(Table1[[#This Row],[Mistakes]]&lt;$L$2,Table1[[#This Row],[Response Days]]&lt;$L$3,Table1[[#This Row],[Amount]]&lt;$L$4),"YES","NO")</f>
        <v>NO</v>
      </c>
      <c r="I8" s="1" t="str" cm="1">
        <f t="array" ref="I8">_xlfn.IFS(Table1[[#This Row],[All 3 Criteria]]="YES",$K$6,Table1[[#This Row],[2 Criteria]]="YES",$K$7,Table1[[#This Row],[At Least 1 Criterion]]="YES",$K$8,Table1[[#This Row],[At Least 1 Criterion]]="NO",$K$9)</f>
        <v>🤔</v>
      </c>
      <c r="J8"/>
      <c r="K8" s="1" t="s">
        <v>47</v>
      </c>
      <c r="L8" s="1">
        <v>1</v>
      </c>
    </row>
    <row r="9" spans="2:12" x14ac:dyDescent="0.3">
      <c r="B9" s="1" t="s">
        <v>13</v>
      </c>
      <c r="C9" s="1">
        <v>9</v>
      </c>
      <c r="D9" s="1">
        <v>9</v>
      </c>
      <c r="E9" s="2">
        <v>3400</v>
      </c>
      <c r="F9" s="1" t="str">
        <f>IF(OR(Table1[[#This Row],[Mistakes]]&lt;$L$2,Table1[[#This Row],[Response Days]]&lt;$L$3,Table1[[#This Row],[Amount]]&lt;$L$4),"YES","NO")</f>
        <v>YES</v>
      </c>
      <c r="G9" s="1" t="str">
        <f>IF(SUM(IF(Table1[[#This Row],[Mistakes]]&lt;$L$2,1,0),IF(Table1[[#This Row],[Response Days]]&lt;$L$3,1,0),IF(Table1[[#This Row],[Amount]]&lt;$L$4,1,0))=2,"YES","NO")</f>
        <v>YES</v>
      </c>
      <c r="H9" s="1" t="str">
        <f>IF(AND(Table1[[#This Row],[Mistakes]]&lt;$L$2,Table1[[#This Row],[Response Days]]&lt;$L$3,Table1[[#This Row],[Amount]]&lt;$L$4),"YES","NO")</f>
        <v>NO</v>
      </c>
      <c r="I9" s="1" t="str" cm="1">
        <f t="array" ref="I9">_xlfn.IFS(Table1[[#This Row],[All 3 Criteria]]="YES",$K$6,Table1[[#This Row],[2 Criteria]]="YES",$K$7,Table1[[#This Row],[At Least 1 Criterion]]="YES",$K$8,Table1[[#This Row],[At Least 1 Criterion]]="NO",$K$9)</f>
        <v>🙂</v>
      </c>
      <c r="J9"/>
      <c r="K9" s="1" t="s">
        <v>48</v>
      </c>
      <c r="L9" s="1">
        <v>0</v>
      </c>
    </row>
    <row r="10" spans="2:12" x14ac:dyDescent="0.3">
      <c r="B10" s="1" t="s">
        <v>14</v>
      </c>
      <c r="C10" s="1">
        <v>8</v>
      </c>
      <c r="D10" s="1">
        <v>17</v>
      </c>
      <c r="E10" s="2">
        <v>7600</v>
      </c>
      <c r="F10" s="1" t="str">
        <f>IF(OR(Table1[[#This Row],[Mistakes]]&lt;$L$2,Table1[[#This Row],[Response Days]]&lt;$L$3,Table1[[#This Row],[Amount]]&lt;$L$4),"YES","NO")</f>
        <v>NO</v>
      </c>
      <c r="G10" s="1" t="str">
        <f>IF(SUM(IF(Table1[[#This Row],[Mistakes]]&lt;$L$2,1,0),IF(Table1[[#This Row],[Response Days]]&lt;$L$3,1,0),IF(Table1[[#This Row],[Amount]]&lt;$L$4,1,0))=2,"YES","NO")</f>
        <v>NO</v>
      </c>
      <c r="H10" s="1" t="str">
        <f>IF(AND(Table1[[#This Row],[Mistakes]]&lt;$L$2,Table1[[#This Row],[Response Days]]&lt;$L$3,Table1[[#This Row],[Amount]]&lt;$L$4),"YES","NO")</f>
        <v>NO</v>
      </c>
      <c r="I10" s="1" t="str" cm="1">
        <f t="array" ref="I10">_xlfn.IFS(Table1[[#This Row],[All 3 Criteria]]="YES",$K$6,Table1[[#This Row],[2 Criteria]]="YES",$K$7,Table1[[#This Row],[At Least 1 Criterion]]="YES",$K$8,Table1[[#This Row],[At Least 1 Criterion]]="NO",$K$9)</f>
        <v>🤢</v>
      </c>
      <c r="J10"/>
    </row>
    <row r="11" spans="2:12" x14ac:dyDescent="0.3">
      <c r="B11" s="1" t="s">
        <v>15</v>
      </c>
      <c r="C11" s="1">
        <v>1</v>
      </c>
      <c r="D11" s="1">
        <v>12</v>
      </c>
      <c r="E11" s="2">
        <v>4500</v>
      </c>
      <c r="F11" s="1" t="str">
        <f>IF(OR(Table1[[#This Row],[Mistakes]]&lt;$L$2,Table1[[#This Row],[Response Days]]&lt;$L$3,Table1[[#This Row],[Amount]]&lt;$L$4),"YES","NO")</f>
        <v>YES</v>
      </c>
      <c r="G11" s="1" t="str">
        <f>IF(SUM(IF(Table1[[#This Row],[Mistakes]]&lt;$L$2,1,0),IF(Table1[[#This Row],[Response Days]]&lt;$L$3,1,0),IF(Table1[[#This Row],[Amount]]&lt;$L$4,1,0))=2,"YES","NO")</f>
        <v>NO</v>
      </c>
      <c r="H11" s="1" t="str">
        <f>IF(AND(Table1[[#This Row],[Mistakes]]&lt;$L$2,Table1[[#This Row],[Response Days]]&lt;$L$3,Table1[[#This Row],[Amount]]&lt;$L$4),"YES","NO")</f>
        <v>YES</v>
      </c>
      <c r="I11" s="1" t="str" cm="1">
        <f t="array" ref="I11">_xlfn.IFS(Table1[[#This Row],[All 3 Criteria]]="YES",$K$6,Table1[[#This Row],[2 Criteria]]="YES",$K$7,Table1[[#This Row],[At Least 1 Criterion]]="YES",$K$8,Table1[[#This Row],[At Least 1 Criterion]]="NO",$K$9)</f>
        <v>😁</v>
      </c>
      <c r="J11"/>
    </row>
    <row r="12" spans="2:12" x14ac:dyDescent="0.3">
      <c r="B12" s="1" t="s">
        <v>16</v>
      </c>
      <c r="C12" s="1">
        <v>3</v>
      </c>
      <c r="D12" s="1">
        <v>7</v>
      </c>
      <c r="E12" s="2">
        <v>3200</v>
      </c>
      <c r="F12" s="1" t="str">
        <f>IF(OR(Table1[[#This Row],[Mistakes]]&lt;$L$2,Table1[[#This Row],[Response Days]]&lt;$L$3,Table1[[#This Row],[Amount]]&lt;$L$4),"YES","NO")</f>
        <v>YES</v>
      </c>
      <c r="G12" s="1" t="str">
        <f>IF(SUM(IF(Table1[[#This Row],[Mistakes]]&lt;$L$2,1,0),IF(Table1[[#This Row],[Response Days]]&lt;$L$3,1,0),IF(Table1[[#This Row],[Amount]]&lt;$L$4,1,0))=2,"YES","NO")</f>
        <v>YES</v>
      </c>
      <c r="H12" s="1" t="str">
        <f>IF(AND(Table1[[#This Row],[Mistakes]]&lt;$L$2,Table1[[#This Row],[Response Days]]&lt;$L$3,Table1[[#This Row],[Amount]]&lt;$L$4),"YES","NO")</f>
        <v>NO</v>
      </c>
      <c r="I12" s="1" t="str" cm="1">
        <f t="array" ref="I12">_xlfn.IFS(Table1[[#This Row],[All 3 Criteria]]="YES",$K$6,Table1[[#This Row],[2 Criteria]]="YES",$K$7,Table1[[#This Row],[At Least 1 Criterion]]="YES",$K$8,Table1[[#This Row],[At Least 1 Criterion]]="NO",$K$9)</f>
        <v>🙂</v>
      </c>
      <c r="J12"/>
    </row>
    <row r="13" spans="2:12" x14ac:dyDescent="0.3">
      <c r="B13" s="1" t="s">
        <v>17</v>
      </c>
      <c r="C13" s="1">
        <v>2</v>
      </c>
      <c r="D13" s="1">
        <v>5</v>
      </c>
      <c r="E13" s="2">
        <v>6500</v>
      </c>
      <c r="F13" s="1" t="str">
        <f>IF(OR(Table1[[#This Row],[Mistakes]]&lt;$L$2,Table1[[#This Row],[Response Days]]&lt;$L$3,Table1[[#This Row],[Amount]]&lt;$L$4),"YES","NO")</f>
        <v>YES</v>
      </c>
      <c r="G13" s="1" t="str">
        <f>IF(SUM(IF(Table1[[#This Row],[Mistakes]]&lt;$L$2,1,0),IF(Table1[[#This Row],[Response Days]]&lt;$L$3,1,0),IF(Table1[[#This Row],[Amount]]&lt;$L$4,1,0))=2,"YES","NO")</f>
        <v>YES</v>
      </c>
      <c r="H13" s="1" t="str">
        <f>IF(AND(Table1[[#This Row],[Mistakes]]&lt;$L$2,Table1[[#This Row],[Response Days]]&lt;$L$3,Table1[[#This Row],[Amount]]&lt;$L$4),"YES","NO")</f>
        <v>NO</v>
      </c>
      <c r="I13" s="1" t="str" cm="1">
        <f t="array" ref="I13">_xlfn.IFS(Table1[[#This Row],[All 3 Criteria]]="YES",$K$6,Table1[[#This Row],[2 Criteria]]="YES",$K$7,Table1[[#This Row],[At Least 1 Criterion]]="YES",$K$8,Table1[[#This Row],[At Least 1 Criterion]]="NO",$K$9)</f>
        <v>🙂</v>
      </c>
      <c r="J13"/>
    </row>
    <row r="14" spans="2:12" x14ac:dyDescent="0.3">
      <c r="B14" s="1" t="s">
        <v>18</v>
      </c>
      <c r="C14" s="1">
        <v>5</v>
      </c>
      <c r="D14" s="1">
        <v>12</v>
      </c>
      <c r="E14" s="2">
        <v>4100</v>
      </c>
      <c r="F14" s="1" t="str">
        <f>IF(OR(Table1[[#This Row],[Mistakes]]&lt;$L$2,Table1[[#This Row],[Response Days]]&lt;$L$3,Table1[[#This Row],[Amount]]&lt;$L$4),"YES","NO")</f>
        <v>YES</v>
      </c>
      <c r="G14" s="1" t="str">
        <f>IF(SUM(IF(Table1[[#This Row],[Mistakes]]&lt;$L$2,1,0),IF(Table1[[#This Row],[Response Days]]&lt;$L$3,1,0),IF(Table1[[#This Row],[Amount]]&lt;$L$4,1,0))=2,"YES","NO")</f>
        <v>YES</v>
      </c>
      <c r="H14" s="1" t="str">
        <f>IF(AND(Table1[[#This Row],[Mistakes]]&lt;$L$2,Table1[[#This Row],[Response Days]]&lt;$L$3,Table1[[#This Row],[Amount]]&lt;$L$4),"YES","NO")</f>
        <v>NO</v>
      </c>
      <c r="I14" s="1" t="str" cm="1">
        <f t="array" ref="I14">_xlfn.IFS(Table1[[#This Row],[All 3 Criteria]]="YES",$K$6,Table1[[#This Row],[2 Criteria]]="YES",$K$7,Table1[[#This Row],[At Least 1 Criterion]]="YES",$K$8,Table1[[#This Row],[At Least 1 Criterion]]="NO",$K$9)</f>
        <v>🙂</v>
      </c>
      <c r="J14"/>
    </row>
    <row r="15" spans="2:12" x14ac:dyDescent="0.3">
      <c r="B15" s="1" t="s">
        <v>19</v>
      </c>
      <c r="C15" s="1">
        <v>6</v>
      </c>
      <c r="D15" s="1">
        <v>13</v>
      </c>
      <c r="E15" s="2">
        <v>3700</v>
      </c>
      <c r="F15" s="1" t="str">
        <f>IF(OR(Table1[[#This Row],[Mistakes]]&lt;$L$2,Table1[[#This Row],[Response Days]]&lt;$L$3,Table1[[#This Row],[Amount]]&lt;$L$4),"YES","NO")</f>
        <v>YES</v>
      </c>
      <c r="G15" s="1" t="str">
        <f>IF(SUM(IF(Table1[[#This Row],[Mistakes]]&lt;$L$2,1,0),IF(Table1[[#This Row],[Response Days]]&lt;$L$3,1,0),IF(Table1[[#This Row],[Amount]]&lt;$L$4,1,0))=2,"YES","NO")</f>
        <v>YES</v>
      </c>
      <c r="H15" s="1" t="str">
        <f>IF(AND(Table1[[#This Row],[Mistakes]]&lt;$L$2,Table1[[#This Row],[Response Days]]&lt;$L$3,Table1[[#This Row],[Amount]]&lt;$L$4),"YES","NO")</f>
        <v>NO</v>
      </c>
      <c r="I15" s="1" t="str" cm="1">
        <f t="array" ref="I15">_xlfn.IFS(Table1[[#This Row],[All 3 Criteria]]="YES",$K$6,Table1[[#This Row],[2 Criteria]]="YES",$K$7,Table1[[#This Row],[At Least 1 Criterion]]="YES",$K$8,Table1[[#This Row],[At Least 1 Criterion]]="NO",$K$9)</f>
        <v>🙂</v>
      </c>
      <c r="J15"/>
    </row>
    <row r="16" spans="2:12" x14ac:dyDescent="0.3">
      <c r="B16" s="1" t="s">
        <v>20</v>
      </c>
      <c r="C16" s="1">
        <v>1</v>
      </c>
      <c r="D16" s="1">
        <v>7</v>
      </c>
      <c r="E16" s="2">
        <v>5200</v>
      </c>
      <c r="F16" s="1" t="str">
        <f>IF(OR(Table1[[#This Row],[Mistakes]]&lt;$L$2,Table1[[#This Row],[Response Days]]&lt;$L$3,Table1[[#This Row],[Amount]]&lt;$L$4),"YES","NO")</f>
        <v>YES</v>
      </c>
      <c r="G16" s="1" t="str">
        <f>IF(SUM(IF(Table1[[#This Row],[Mistakes]]&lt;$L$2,1,0),IF(Table1[[#This Row],[Response Days]]&lt;$L$3,1,0),IF(Table1[[#This Row],[Amount]]&lt;$L$4,1,0))=2,"YES","NO")</f>
        <v>YES</v>
      </c>
      <c r="H16" s="1" t="str">
        <f>IF(AND(Table1[[#This Row],[Mistakes]]&lt;$L$2,Table1[[#This Row],[Response Days]]&lt;$L$3,Table1[[#This Row],[Amount]]&lt;$L$4),"YES","NO")</f>
        <v>NO</v>
      </c>
      <c r="I16" s="1" t="str" cm="1">
        <f t="array" ref="I16">_xlfn.IFS(Table1[[#This Row],[All 3 Criteria]]="YES",$K$6,Table1[[#This Row],[2 Criteria]]="YES",$K$7,Table1[[#This Row],[At Least 1 Criterion]]="YES",$K$8,Table1[[#This Row],[At Least 1 Criterion]]="NO",$K$9)</f>
        <v>🙂</v>
      </c>
      <c r="J16"/>
    </row>
    <row r="17" spans="2:10" x14ac:dyDescent="0.3">
      <c r="B17" s="1" t="s">
        <v>21</v>
      </c>
      <c r="C17" s="1">
        <v>4</v>
      </c>
      <c r="D17" s="1">
        <v>9</v>
      </c>
      <c r="E17" s="2">
        <v>8700</v>
      </c>
      <c r="F17" s="1" t="str">
        <f>IF(OR(Table1[[#This Row],[Mistakes]]&lt;$L$2,Table1[[#This Row],[Response Days]]&lt;$L$3,Table1[[#This Row],[Amount]]&lt;$L$4),"YES","NO")</f>
        <v>YES</v>
      </c>
      <c r="G17" s="1" t="str">
        <f>IF(SUM(IF(Table1[[#This Row],[Mistakes]]&lt;$L$2,1,0),IF(Table1[[#This Row],[Response Days]]&lt;$L$3,1,0),IF(Table1[[#This Row],[Amount]]&lt;$L$4,1,0))=2,"YES","NO")</f>
        <v>NO</v>
      </c>
      <c r="H17" s="1" t="str">
        <f>IF(AND(Table1[[#This Row],[Mistakes]]&lt;$L$2,Table1[[#This Row],[Response Days]]&lt;$L$3,Table1[[#This Row],[Amount]]&lt;$L$4),"YES","NO")</f>
        <v>NO</v>
      </c>
      <c r="I17" s="1" t="str" cm="1">
        <f t="array" ref="I17">_xlfn.IFS(Table1[[#This Row],[All 3 Criteria]]="YES",$K$6,Table1[[#This Row],[2 Criteria]]="YES",$K$7,Table1[[#This Row],[At Least 1 Criterion]]="YES",$K$8,Table1[[#This Row],[At Least 1 Criterion]]="NO",$K$9)</f>
        <v>🤔</v>
      </c>
      <c r="J17"/>
    </row>
    <row r="18" spans="2:10" x14ac:dyDescent="0.3">
      <c r="B18" s="1" t="s">
        <v>22</v>
      </c>
      <c r="C18" s="1">
        <v>2</v>
      </c>
      <c r="D18" s="1">
        <v>20</v>
      </c>
      <c r="E18" s="2">
        <v>9800</v>
      </c>
      <c r="F18" s="1" t="str">
        <f>IF(OR(Table1[[#This Row],[Mistakes]]&lt;$L$2,Table1[[#This Row],[Response Days]]&lt;$L$3,Table1[[#This Row],[Amount]]&lt;$L$4),"YES","NO")</f>
        <v>YES</v>
      </c>
      <c r="G18" s="1" t="str">
        <f>IF(SUM(IF(Table1[[#This Row],[Mistakes]]&lt;$L$2,1,0),IF(Table1[[#This Row],[Response Days]]&lt;$L$3,1,0),IF(Table1[[#This Row],[Amount]]&lt;$L$4,1,0))=2,"YES","NO")</f>
        <v>NO</v>
      </c>
      <c r="H18" s="1" t="str">
        <f>IF(AND(Table1[[#This Row],[Mistakes]]&lt;$L$2,Table1[[#This Row],[Response Days]]&lt;$L$3,Table1[[#This Row],[Amount]]&lt;$L$4),"YES","NO")</f>
        <v>NO</v>
      </c>
      <c r="I18" s="1" t="str" cm="1">
        <f t="array" ref="I18">_xlfn.IFS(Table1[[#This Row],[All 3 Criteria]]="YES",$K$6,Table1[[#This Row],[2 Criteria]]="YES",$K$7,Table1[[#This Row],[At Least 1 Criterion]]="YES",$K$8,Table1[[#This Row],[At Least 1 Criterion]]="NO",$K$9)</f>
        <v>🤔</v>
      </c>
      <c r="J18"/>
    </row>
    <row r="19" spans="2:10" x14ac:dyDescent="0.3">
      <c r="B19" s="1" t="s">
        <v>23</v>
      </c>
      <c r="C19" s="1">
        <v>8</v>
      </c>
      <c r="D19" s="1">
        <v>7</v>
      </c>
      <c r="E19" s="2">
        <v>2100</v>
      </c>
      <c r="F19" s="1" t="str">
        <f>IF(OR(Table1[[#This Row],[Mistakes]]&lt;$L$2,Table1[[#This Row],[Response Days]]&lt;$L$3,Table1[[#This Row],[Amount]]&lt;$L$4),"YES","NO")</f>
        <v>YES</v>
      </c>
      <c r="G19" s="1" t="str">
        <f>IF(SUM(IF(Table1[[#This Row],[Mistakes]]&lt;$L$2,1,0),IF(Table1[[#This Row],[Response Days]]&lt;$L$3,1,0),IF(Table1[[#This Row],[Amount]]&lt;$L$4,1,0))=2,"YES","NO")</f>
        <v>YES</v>
      </c>
      <c r="H19" s="1" t="str">
        <f>IF(AND(Table1[[#This Row],[Mistakes]]&lt;$L$2,Table1[[#This Row],[Response Days]]&lt;$L$3,Table1[[#This Row],[Amount]]&lt;$L$4),"YES","NO")</f>
        <v>NO</v>
      </c>
      <c r="I19" s="1" t="str" cm="1">
        <f t="array" ref="I19">_xlfn.IFS(Table1[[#This Row],[All 3 Criteria]]="YES",$K$6,Table1[[#This Row],[2 Criteria]]="YES",$K$7,Table1[[#This Row],[At Least 1 Criterion]]="YES",$K$8,Table1[[#This Row],[At Least 1 Criterion]]="NO",$K$9)</f>
        <v>🙂</v>
      </c>
      <c r="J19"/>
    </row>
    <row r="20" spans="2:10" x14ac:dyDescent="0.3">
      <c r="B20" s="1" t="s">
        <v>24</v>
      </c>
      <c r="C20" s="1">
        <v>3</v>
      </c>
      <c r="D20" s="1">
        <v>5</v>
      </c>
      <c r="E20" s="2">
        <v>3800</v>
      </c>
      <c r="F20" s="1" t="str">
        <f>IF(OR(Table1[[#This Row],[Mistakes]]&lt;$L$2,Table1[[#This Row],[Response Days]]&lt;$L$3,Table1[[#This Row],[Amount]]&lt;$L$4),"YES","NO")</f>
        <v>YES</v>
      </c>
      <c r="G20" s="1" t="str">
        <f>IF(SUM(IF(Table1[[#This Row],[Mistakes]]&lt;$L$2,1,0),IF(Table1[[#This Row],[Response Days]]&lt;$L$3,1,0),IF(Table1[[#This Row],[Amount]]&lt;$L$4,1,0))=2,"YES","NO")</f>
        <v>YES</v>
      </c>
      <c r="H20" s="1" t="str">
        <f>IF(AND(Table1[[#This Row],[Mistakes]]&lt;$L$2,Table1[[#This Row],[Response Days]]&lt;$L$3,Table1[[#This Row],[Amount]]&lt;$L$4),"YES","NO")</f>
        <v>NO</v>
      </c>
      <c r="I20" s="1" t="str" cm="1">
        <f t="array" ref="I20">_xlfn.IFS(Table1[[#This Row],[All 3 Criteria]]="YES",$K$6,Table1[[#This Row],[2 Criteria]]="YES",$K$7,Table1[[#This Row],[At Least 1 Criterion]]="YES",$K$8,Table1[[#This Row],[At Least 1 Criterion]]="NO",$K$9)</f>
        <v>🙂</v>
      </c>
      <c r="J20"/>
    </row>
    <row r="21" spans="2:10" x14ac:dyDescent="0.3">
      <c r="B21" s="1" t="s">
        <v>25</v>
      </c>
      <c r="C21" s="1">
        <v>9</v>
      </c>
      <c r="D21" s="1">
        <v>19</v>
      </c>
      <c r="E21" s="2">
        <v>4900</v>
      </c>
      <c r="F21" s="1" t="str">
        <f>IF(OR(Table1[[#This Row],[Mistakes]]&lt;$L$2,Table1[[#This Row],[Response Days]]&lt;$L$3,Table1[[#This Row],[Amount]]&lt;$L$4),"YES","NO")</f>
        <v>YES</v>
      </c>
      <c r="G21" s="1" t="str">
        <f>IF(SUM(IF(Table1[[#This Row],[Mistakes]]&lt;$L$2,1,0),IF(Table1[[#This Row],[Response Days]]&lt;$L$3,1,0),IF(Table1[[#This Row],[Amount]]&lt;$L$4,1,0))=2,"YES","NO")</f>
        <v>NO</v>
      </c>
      <c r="H21" s="1" t="str">
        <f>IF(AND(Table1[[#This Row],[Mistakes]]&lt;$L$2,Table1[[#This Row],[Response Days]]&lt;$L$3,Table1[[#This Row],[Amount]]&lt;$L$4),"YES","NO")</f>
        <v>NO</v>
      </c>
      <c r="I21" s="1" t="str" cm="1">
        <f t="array" ref="I21">_xlfn.IFS(Table1[[#This Row],[All 3 Criteria]]="YES",$K$6,Table1[[#This Row],[2 Criteria]]="YES",$K$7,Table1[[#This Row],[At Least 1 Criterion]]="YES",$K$8,Table1[[#This Row],[At Least 1 Criterion]]="NO",$K$9)</f>
        <v>🤔</v>
      </c>
      <c r="J21"/>
    </row>
    <row r="22" spans="2:10" x14ac:dyDescent="0.3">
      <c r="B22" s="1" t="s">
        <v>26</v>
      </c>
      <c r="C22" s="1">
        <v>1</v>
      </c>
      <c r="D22" s="1">
        <v>13</v>
      </c>
      <c r="E22" s="2">
        <v>5100</v>
      </c>
      <c r="F22" s="1" t="str">
        <f>IF(OR(Table1[[#This Row],[Mistakes]]&lt;$L$2,Table1[[#This Row],[Response Days]]&lt;$L$3,Table1[[#This Row],[Amount]]&lt;$L$4),"YES","NO")</f>
        <v>YES</v>
      </c>
      <c r="G22" s="1" t="str">
        <f>IF(SUM(IF(Table1[[#This Row],[Mistakes]]&lt;$L$2,1,0),IF(Table1[[#This Row],[Response Days]]&lt;$L$3,1,0),IF(Table1[[#This Row],[Amount]]&lt;$L$4,1,0))=2,"YES","NO")</f>
        <v>YES</v>
      </c>
      <c r="H22" s="1" t="str">
        <f>IF(AND(Table1[[#This Row],[Mistakes]]&lt;$L$2,Table1[[#This Row],[Response Days]]&lt;$L$3,Table1[[#This Row],[Amount]]&lt;$L$4),"YES","NO")</f>
        <v>NO</v>
      </c>
      <c r="I22" s="1" t="str" cm="1">
        <f t="array" ref="I22">_xlfn.IFS(Table1[[#This Row],[All 3 Criteria]]="YES",$K$6,Table1[[#This Row],[2 Criteria]]="YES",$K$7,Table1[[#This Row],[At Least 1 Criterion]]="YES",$K$8,Table1[[#This Row],[At Least 1 Criterion]]="NO",$K$9)</f>
        <v>🙂</v>
      </c>
      <c r="J22"/>
    </row>
    <row r="23" spans="2:10" x14ac:dyDescent="0.3">
      <c r="B23" s="1" t="s">
        <v>27</v>
      </c>
      <c r="C23" s="1">
        <v>5</v>
      </c>
      <c r="D23" s="1">
        <v>9</v>
      </c>
      <c r="E23" s="2">
        <v>5500</v>
      </c>
      <c r="F23" s="1" t="str">
        <f>IF(OR(Table1[[#This Row],[Mistakes]]&lt;$L$2,Table1[[#This Row],[Response Days]]&lt;$L$3,Table1[[#This Row],[Amount]]&lt;$L$4),"YES","NO")</f>
        <v>YES</v>
      </c>
      <c r="G23" s="1" t="str">
        <f>IF(SUM(IF(Table1[[#This Row],[Mistakes]]&lt;$L$2,1,0),IF(Table1[[#This Row],[Response Days]]&lt;$L$3,1,0),IF(Table1[[#This Row],[Amount]]&lt;$L$4,1,0))=2,"YES","NO")</f>
        <v>NO</v>
      </c>
      <c r="H23" s="1" t="str">
        <f>IF(AND(Table1[[#This Row],[Mistakes]]&lt;$L$2,Table1[[#This Row],[Response Days]]&lt;$L$3,Table1[[#This Row],[Amount]]&lt;$L$4),"YES","NO")</f>
        <v>NO</v>
      </c>
      <c r="I23" s="1" t="str" cm="1">
        <f t="array" ref="I23">_xlfn.IFS(Table1[[#This Row],[All 3 Criteria]]="YES",$K$6,Table1[[#This Row],[2 Criteria]]="YES",$K$7,Table1[[#This Row],[At Least 1 Criterion]]="YES",$K$8,Table1[[#This Row],[At Least 1 Criterion]]="NO",$K$9)</f>
        <v>🤔</v>
      </c>
      <c r="J23"/>
    </row>
    <row r="24" spans="2:10" x14ac:dyDescent="0.3">
      <c r="B24" s="1" t="s">
        <v>28</v>
      </c>
      <c r="C24" s="1">
        <v>0</v>
      </c>
      <c r="D24" s="1">
        <v>3</v>
      </c>
      <c r="E24" s="2">
        <v>4300</v>
      </c>
      <c r="F24" s="1" t="str">
        <f>IF(OR(Table1[[#This Row],[Mistakes]]&lt;$L$2,Table1[[#This Row],[Response Days]]&lt;$L$3,Table1[[#This Row],[Amount]]&lt;$L$4),"YES","NO")</f>
        <v>YES</v>
      </c>
      <c r="G24" s="1" t="str">
        <f>IF(SUM(IF(Table1[[#This Row],[Mistakes]]&lt;$L$2,1,0),IF(Table1[[#This Row],[Response Days]]&lt;$L$3,1,0),IF(Table1[[#This Row],[Amount]]&lt;$L$4,1,0))=2,"YES","NO")</f>
        <v>NO</v>
      </c>
      <c r="H24" s="1" t="str">
        <f>IF(AND(Table1[[#This Row],[Mistakes]]&lt;$L$2,Table1[[#This Row],[Response Days]]&lt;$L$3,Table1[[#This Row],[Amount]]&lt;$L$4),"YES","NO")</f>
        <v>YES</v>
      </c>
      <c r="I24" s="1" t="str" cm="1">
        <f t="array" ref="I24">_xlfn.IFS(Table1[[#This Row],[All 3 Criteria]]="YES",$K$6,Table1[[#This Row],[2 Criteria]]="YES",$K$7,Table1[[#This Row],[At Least 1 Criterion]]="YES",$K$8,Table1[[#This Row],[At Least 1 Criterion]]="NO",$K$9)</f>
        <v>😁</v>
      </c>
      <c r="J24"/>
    </row>
    <row r="25" spans="2:10" x14ac:dyDescent="0.3">
      <c r="B25" s="1" t="s">
        <v>29</v>
      </c>
      <c r="C25" s="1">
        <v>0</v>
      </c>
      <c r="D25" s="1">
        <v>4</v>
      </c>
      <c r="E25" s="2">
        <v>6500</v>
      </c>
      <c r="F25" s="1" t="str">
        <f>IF(OR(Table1[[#This Row],[Mistakes]]&lt;$L$2,Table1[[#This Row],[Response Days]]&lt;$L$3,Table1[[#This Row],[Amount]]&lt;$L$4),"YES","NO")</f>
        <v>YES</v>
      </c>
      <c r="G25" s="1" t="str">
        <f>IF(SUM(IF(Table1[[#This Row],[Mistakes]]&lt;$L$2,1,0),IF(Table1[[#This Row],[Response Days]]&lt;$L$3,1,0),IF(Table1[[#This Row],[Amount]]&lt;$L$4,1,0))=2,"YES","NO")</f>
        <v>YES</v>
      </c>
      <c r="H25" s="1" t="str">
        <f>IF(AND(Table1[[#This Row],[Mistakes]]&lt;$L$2,Table1[[#This Row],[Response Days]]&lt;$L$3,Table1[[#This Row],[Amount]]&lt;$L$4),"YES","NO")</f>
        <v>NO</v>
      </c>
      <c r="I25" s="1" t="str" cm="1">
        <f t="array" ref="I25">_xlfn.IFS(Table1[[#This Row],[All 3 Criteria]]="YES",$K$6,Table1[[#This Row],[2 Criteria]]="YES",$K$7,Table1[[#This Row],[At Least 1 Criterion]]="YES",$K$8,Table1[[#This Row],[At Least 1 Criterion]]="NO",$K$9)</f>
        <v>🙂</v>
      </c>
      <c r="J25"/>
    </row>
    <row r="26" spans="2:10" x14ac:dyDescent="0.3">
      <c r="B26" s="1" t="s">
        <v>30</v>
      </c>
      <c r="C26" s="1">
        <v>5</v>
      </c>
      <c r="D26" s="1">
        <v>11</v>
      </c>
      <c r="E26" s="2">
        <v>3400</v>
      </c>
      <c r="F26" s="1" t="str">
        <f>IF(OR(Table1[[#This Row],[Mistakes]]&lt;$L$2,Table1[[#This Row],[Response Days]]&lt;$L$3,Table1[[#This Row],[Amount]]&lt;$L$4),"YES","NO")</f>
        <v>YES</v>
      </c>
      <c r="G26" s="1" t="str">
        <f>IF(SUM(IF(Table1[[#This Row],[Mistakes]]&lt;$L$2,1,0),IF(Table1[[#This Row],[Response Days]]&lt;$L$3,1,0),IF(Table1[[#This Row],[Amount]]&lt;$L$4,1,0))=2,"YES","NO")</f>
        <v>YES</v>
      </c>
      <c r="H26" s="1" t="str">
        <f>IF(AND(Table1[[#This Row],[Mistakes]]&lt;$L$2,Table1[[#This Row],[Response Days]]&lt;$L$3,Table1[[#This Row],[Amount]]&lt;$L$4),"YES","NO")</f>
        <v>NO</v>
      </c>
      <c r="I26" s="1" t="str" cm="1">
        <f t="array" ref="I26">_xlfn.IFS(Table1[[#This Row],[All 3 Criteria]]="YES",$K$6,Table1[[#This Row],[2 Criteria]]="YES",$K$7,Table1[[#This Row],[At Least 1 Criterion]]="YES",$K$8,Table1[[#This Row],[At Least 1 Criterion]]="NO",$K$9)</f>
        <v>🙂</v>
      </c>
      <c r="J26"/>
    </row>
    <row r="27" spans="2:10" x14ac:dyDescent="0.3">
      <c r="B27" s="1" t="s">
        <v>31</v>
      </c>
      <c r="C27" s="1">
        <v>1</v>
      </c>
      <c r="D27" s="1">
        <v>10</v>
      </c>
      <c r="E27" s="2">
        <v>5400</v>
      </c>
      <c r="F27" s="1" t="str">
        <f>IF(OR(Table1[[#This Row],[Mistakes]]&lt;$L$2,Table1[[#This Row],[Response Days]]&lt;$L$3,Table1[[#This Row],[Amount]]&lt;$L$4),"YES","NO")</f>
        <v>YES</v>
      </c>
      <c r="G27" s="1" t="str">
        <f>IF(SUM(IF(Table1[[#This Row],[Mistakes]]&lt;$L$2,1,0),IF(Table1[[#This Row],[Response Days]]&lt;$L$3,1,0),IF(Table1[[#This Row],[Amount]]&lt;$L$4,1,0))=2,"YES","NO")</f>
        <v>YES</v>
      </c>
      <c r="H27" s="1" t="str">
        <f>IF(AND(Table1[[#This Row],[Mistakes]]&lt;$L$2,Table1[[#This Row],[Response Days]]&lt;$L$3,Table1[[#This Row],[Amount]]&lt;$L$4),"YES","NO")</f>
        <v>NO</v>
      </c>
      <c r="I27" s="1" t="str" cm="1">
        <f t="array" ref="I27">_xlfn.IFS(Table1[[#This Row],[All 3 Criteria]]="YES",$K$6,Table1[[#This Row],[2 Criteria]]="YES",$K$7,Table1[[#This Row],[At Least 1 Criterion]]="YES",$K$8,Table1[[#This Row],[At Least 1 Criterion]]="NO",$K$9)</f>
        <v>🙂</v>
      </c>
      <c r="J27"/>
    </row>
    <row r="28" spans="2:10" x14ac:dyDescent="0.3">
      <c r="B28" s="1" t="s">
        <v>32</v>
      </c>
      <c r="C28" s="1">
        <v>3</v>
      </c>
      <c r="D28" s="1">
        <v>9</v>
      </c>
      <c r="E28" s="2">
        <v>7800</v>
      </c>
      <c r="F28" s="1" t="str">
        <f>IF(OR(Table1[[#This Row],[Mistakes]]&lt;$L$2,Table1[[#This Row],[Response Days]]&lt;$L$3,Table1[[#This Row],[Amount]]&lt;$L$4),"YES","NO")</f>
        <v>YES</v>
      </c>
      <c r="G28" s="1" t="str">
        <f>IF(SUM(IF(Table1[[#This Row],[Mistakes]]&lt;$L$2,1,0),IF(Table1[[#This Row],[Response Days]]&lt;$L$3,1,0),IF(Table1[[#This Row],[Amount]]&lt;$L$4,1,0))=2,"YES","NO")</f>
        <v>NO</v>
      </c>
      <c r="H28" s="1" t="str">
        <f>IF(AND(Table1[[#This Row],[Mistakes]]&lt;$L$2,Table1[[#This Row],[Response Days]]&lt;$L$3,Table1[[#This Row],[Amount]]&lt;$L$4),"YES","NO")</f>
        <v>NO</v>
      </c>
      <c r="I28" s="1" t="str" cm="1">
        <f t="array" ref="I28">_xlfn.IFS(Table1[[#This Row],[All 3 Criteria]]="YES",$K$6,Table1[[#This Row],[2 Criteria]]="YES",$K$7,Table1[[#This Row],[At Least 1 Criterion]]="YES",$K$8,Table1[[#This Row],[At Least 1 Criterion]]="NO",$K$9)</f>
        <v>🤔</v>
      </c>
      <c r="J28"/>
    </row>
    <row r="29" spans="2:10" x14ac:dyDescent="0.3">
      <c r="B29" s="1" t="s">
        <v>33</v>
      </c>
      <c r="C29" s="1">
        <v>4</v>
      </c>
      <c r="D29" s="1">
        <v>19</v>
      </c>
      <c r="E29" s="2">
        <v>7600</v>
      </c>
      <c r="F29" s="1" t="str">
        <f>IF(OR(Table1[[#This Row],[Mistakes]]&lt;$L$2,Table1[[#This Row],[Response Days]]&lt;$L$3,Table1[[#This Row],[Amount]]&lt;$L$4),"YES","NO")</f>
        <v>NO</v>
      </c>
      <c r="G29" s="1" t="str">
        <f>IF(SUM(IF(Table1[[#This Row],[Mistakes]]&lt;$L$2,1,0),IF(Table1[[#This Row],[Response Days]]&lt;$L$3,1,0),IF(Table1[[#This Row],[Amount]]&lt;$L$4,1,0))=2,"YES","NO")</f>
        <v>NO</v>
      </c>
      <c r="H29" s="1" t="str">
        <f>IF(AND(Table1[[#This Row],[Mistakes]]&lt;$L$2,Table1[[#This Row],[Response Days]]&lt;$L$3,Table1[[#This Row],[Amount]]&lt;$L$4),"YES","NO")</f>
        <v>NO</v>
      </c>
      <c r="I29" s="1" t="str" cm="1">
        <f t="array" ref="I29">_xlfn.IFS(Table1[[#This Row],[All 3 Criteria]]="YES",$K$6,Table1[[#This Row],[2 Criteria]]="YES",$K$7,Table1[[#This Row],[At Least 1 Criterion]]="YES",$K$8,Table1[[#This Row],[At Least 1 Criterion]]="NO",$K$9)</f>
        <v>🤢</v>
      </c>
      <c r="J29"/>
    </row>
    <row r="30" spans="2:10" x14ac:dyDescent="0.3">
      <c r="B30" s="1" t="s">
        <v>34</v>
      </c>
      <c r="C30" s="1">
        <v>5</v>
      </c>
      <c r="D30" s="1">
        <v>21</v>
      </c>
      <c r="E30" s="2">
        <v>3200</v>
      </c>
      <c r="F30" s="1" t="str">
        <f>IF(OR(Table1[[#This Row],[Mistakes]]&lt;$L$2,Table1[[#This Row],[Response Days]]&lt;$L$3,Table1[[#This Row],[Amount]]&lt;$L$4),"YES","NO")</f>
        <v>YES</v>
      </c>
      <c r="G30" s="1" t="str">
        <f>IF(SUM(IF(Table1[[#This Row],[Mistakes]]&lt;$L$2,1,0),IF(Table1[[#This Row],[Response Days]]&lt;$L$3,1,0),IF(Table1[[#This Row],[Amount]]&lt;$L$4,1,0))=2,"YES","NO")</f>
        <v>NO</v>
      </c>
      <c r="H30" s="1" t="str">
        <f>IF(AND(Table1[[#This Row],[Mistakes]]&lt;$L$2,Table1[[#This Row],[Response Days]]&lt;$L$3,Table1[[#This Row],[Amount]]&lt;$L$4),"YES","NO")</f>
        <v>NO</v>
      </c>
      <c r="I30" s="1" t="str" cm="1">
        <f t="array" ref="I30">_xlfn.IFS(Table1[[#This Row],[All 3 Criteria]]="YES",$K$6,Table1[[#This Row],[2 Criteria]]="YES",$K$7,Table1[[#This Row],[At Least 1 Criterion]]="YES",$K$8,Table1[[#This Row],[At Least 1 Criterion]]="NO",$K$9)</f>
        <v>🤔</v>
      </c>
      <c r="J30"/>
    </row>
    <row r="31" spans="2:10" x14ac:dyDescent="0.3">
      <c r="B31" s="1" t="s">
        <v>35</v>
      </c>
      <c r="C31" s="1">
        <v>1</v>
      </c>
      <c r="D31" s="1">
        <v>17</v>
      </c>
      <c r="E31" s="2">
        <v>1200</v>
      </c>
      <c r="F31" s="1" t="str">
        <f>IF(OR(Table1[[#This Row],[Mistakes]]&lt;$L$2,Table1[[#This Row],[Response Days]]&lt;$L$3,Table1[[#This Row],[Amount]]&lt;$L$4),"YES","NO")</f>
        <v>YES</v>
      </c>
      <c r="G31" s="1" t="str">
        <f>IF(SUM(IF(Table1[[#This Row],[Mistakes]]&lt;$L$2,1,0),IF(Table1[[#This Row],[Response Days]]&lt;$L$3,1,0),IF(Table1[[#This Row],[Amount]]&lt;$L$4,1,0))=2,"YES","NO")</f>
        <v>YES</v>
      </c>
      <c r="H31" s="1" t="str">
        <f>IF(AND(Table1[[#This Row],[Mistakes]]&lt;$L$2,Table1[[#This Row],[Response Days]]&lt;$L$3,Table1[[#This Row],[Amount]]&lt;$L$4),"YES","NO")</f>
        <v>NO</v>
      </c>
      <c r="I31" s="1" t="str" cm="1">
        <f t="array" ref="I31">_xlfn.IFS(Table1[[#This Row],[All 3 Criteria]]="YES",$K$6,Table1[[#This Row],[2 Criteria]]="YES",$K$7,Table1[[#This Row],[At Least 1 Criterion]]="YES",$K$8,Table1[[#This Row],[At Least 1 Criterion]]="NO",$K$9)</f>
        <v>🙂</v>
      </c>
      <c r="J31"/>
    </row>
    <row r="32" spans="2:10" x14ac:dyDescent="0.3">
      <c r="B32" s="1" t="s">
        <v>36</v>
      </c>
      <c r="C32" s="1">
        <v>2</v>
      </c>
      <c r="D32" s="1">
        <v>3</v>
      </c>
      <c r="E32" s="2">
        <v>5400</v>
      </c>
      <c r="F32" s="1" t="str">
        <f>IF(OR(Table1[[#This Row],[Mistakes]]&lt;$L$2,Table1[[#This Row],[Response Days]]&lt;$L$3,Table1[[#This Row],[Amount]]&lt;$L$4),"YES","NO")</f>
        <v>YES</v>
      </c>
      <c r="G32" s="1" t="str">
        <f>IF(SUM(IF(Table1[[#This Row],[Mistakes]]&lt;$L$2,1,0),IF(Table1[[#This Row],[Response Days]]&lt;$L$3,1,0),IF(Table1[[#This Row],[Amount]]&lt;$L$4,1,0))=2,"YES","NO")</f>
        <v>YES</v>
      </c>
      <c r="H32" s="1" t="str">
        <f>IF(AND(Table1[[#This Row],[Mistakes]]&lt;$L$2,Table1[[#This Row],[Response Days]]&lt;$L$3,Table1[[#This Row],[Amount]]&lt;$L$4),"YES","NO")</f>
        <v>NO</v>
      </c>
      <c r="I32" s="1" t="str" cm="1">
        <f t="array" ref="I32">_xlfn.IFS(Table1[[#This Row],[All 3 Criteria]]="YES",$K$6,Table1[[#This Row],[2 Criteria]]="YES",$K$7,Table1[[#This Row],[At Least 1 Criterion]]="YES",$K$8,Table1[[#This Row],[At Least 1 Criterion]]="NO",$K$9)</f>
        <v>🙂</v>
      </c>
      <c r="J32"/>
    </row>
    <row r="33" spans="2:10" x14ac:dyDescent="0.3">
      <c r="B33" s="1" t="s">
        <v>37</v>
      </c>
      <c r="C33" s="1">
        <v>2</v>
      </c>
      <c r="D33" s="1">
        <v>12</v>
      </c>
      <c r="E33" s="2">
        <v>4500</v>
      </c>
      <c r="F33" s="1" t="str">
        <f>IF(OR(Table1[[#This Row],[Mistakes]]&lt;$L$2,Table1[[#This Row],[Response Days]]&lt;$L$3,Table1[[#This Row],[Amount]]&lt;$L$4),"YES","NO")</f>
        <v>YES</v>
      </c>
      <c r="G33" s="1" t="str">
        <f>IF(SUM(IF(Table1[[#This Row],[Mistakes]]&lt;$L$2,1,0),IF(Table1[[#This Row],[Response Days]]&lt;$L$3,1,0),IF(Table1[[#This Row],[Amount]]&lt;$L$4,1,0))=2,"YES","NO")</f>
        <v>NO</v>
      </c>
      <c r="H33" s="1" t="str">
        <f>IF(AND(Table1[[#This Row],[Mistakes]]&lt;$L$2,Table1[[#This Row],[Response Days]]&lt;$L$3,Table1[[#This Row],[Amount]]&lt;$L$4),"YES","NO")</f>
        <v>YES</v>
      </c>
      <c r="I33" s="1" t="str" cm="1">
        <f t="array" ref="I33">_xlfn.IFS(Table1[[#This Row],[All 3 Criteria]]="YES",$K$6,Table1[[#This Row],[2 Criteria]]="YES",$K$7,Table1[[#This Row],[At Least 1 Criterion]]="YES",$K$8,Table1[[#This Row],[At Least 1 Criterion]]="NO",$K$9)</f>
        <v>😁</v>
      </c>
      <c r="J33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5B524-8ACE-4379-83E3-38665FB74B44}">
  <dimension ref="B1:L33"/>
  <sheetViews>
    <sheetView workbookViewId="0">
      <selection activeCell="K15" sqref="K15"/>
    </sheetView>
  </sheetViews>
  <sheetFormatPr defaultRowHeight="14.4" x14ac:dyDescent="0.3"/>
  <cols>
    <col min="1" max="1" width="6.5546875" customWidth="1"/>
    <col min="2" max="2" width="15.77734375" style="1" customWidth="1"/>
    <col min="3" max="3" width="13.6640625" customWidth="1"/>
    <col min="4" max="4" width="17.33203125" style="1" customWidth="1"/>
    <col min="5" max="5" width="11.88671875" style="1" customWidth="1"/>
    <col min="6" max="6" width="20.77734375" style="1" customWidth="1"/>
    <col min="7" max="7" width="14.77734375" style="1" customWidth="1"/>
    <col min="8" max="8" width="15.88671875" style="1" customWidth="1"/>
    <col min="9" max="9" width="16.21875" style="1" customWidth="1"/>
    <col min="10" max="10" width="15.21875" style="1" customWidth="1"/>
    <col min="11" max="11" width="8.44140625" style="1" customWidth="1"/>
    <col min="12" max="12" width="8.88671875" style="1"/>
  </cols>
  <sheetData>
    <row r="1" spans="2:12" x14ac:dyDescent="0.3">
      <c r="C1" s="1"/>
      <c r="J1"/>
    </row>
    <row r="2" spans="2:12" x14ac:dyDescent="0.3">
      <c r="B2" s="1" t="s">
        <v>0</v>
      </c>
      <c r="C2" s="1" t="s">
        <v>2</v>
      </c>
      <c r="D2" s="1" t="s">
        <v>41</v>
      </c>
      <c r="E2" s="1" t="s">
        <v>1</v>
      </c>
      <c r="F2" s="1" t="s">
        <v>38</v>
      </c>
      <c r="G2" s="1" t="s">
        <v>40</v>
      </c>
      <c r="H2" s="1" t="s">
        <v>39</v>
      </c>
      <c r="I2" s="1" t="s">
        <v>3</v>
      </c>
      <c r="J2"/>
      <c r="K2" s="1" t="s">
        <v>4</v>
      </c>
      <c r="L2" s="1">
        <v>3</v>
      </c>
    </row>
    <row r="3" spans="2:12" x14ac:dyDescent="0.3">
      <c r="B3" s="1" t="s">
        <v>7</v>
      </c>
      <c r="C3" s="1">
        <v>7</v>
      </c>
      <c r="D3" s="1">
        <v>12</v>
      </c>
      <c r="E3" s="2">
        <v>7500</v>
      </c>
      <c r="J3"/>
      <c r="K3" s="1" t="s">
        <v>5</v>
      </c>
      <c r="L3" s="1">
        <v>14</v>
      </c>
    </row>
    <row r="4" spans="2:12" x14ac:dyDescent="0.3">
      <c r="B4" s="1" t="s">
        <v>8</v>
      </c>
      <c r="C4" s="1">
        <v>6</v>
      </c>
      <c r="D4" s="1">
        <v>4</v>
      </c>
      <c r="E4" s="2">
        <v>4500</v>
      </c>
      <c r="J4"/>
      <c r="K4" s="1" t="s">
        <v>6</v>
      </c>
      <c r="L4" s="2">
        <v>5000</v>
      </c>
    </row>
    <row r="5" spans="2:12" x14ac:dyDescent="0.3">
      <c r="B5" s="1" t="s">
        <v>9</v>
      </c>
      <c r="C5" s="1">
        <v>3</v>
      </c>
      <c r="D5" s="1">
        <v>16</v>
      </c>
      <c r="E5" s="2">
        <v>3700</v>
      </c>
      <c r="J5"/>
    </row>
    <row r="6" spans="2:12" x14ac:dyDescent="0.3">
      <c r="B6" s="1" t="s">
        <v>10</v>
      </c>
      <c r="C6" s="1">
        <v>2</v>
      </c>
      <c r="D6" s="1">
        <v>2</v>
      </c>
      <c r="E6" s="2">
        <v>6500</v>
      </c>
      <c r="J6"/>
    </row>
    <row r="7" spans="2:12" x14ac:dyDescent="0.3">
      <c r="B7" s="1" t="s">
        <v>11</v>
      </c>
      <c r="C7" s="1">
        <v>4</v>
      </c>
      <c r="D7" s="1">
        <v>17</v>
      </c>
      <c r="E7" s="2">
        <v>4300</v>
      </c>
      <c r="J7"/>
      <c r="K7" s="1" t="s">
        <v>42</v>
      </c>
      <c r="L7" s="1">
        <v>3</v>
      </c>
    </row>
    <row r="8" spans="2:12" x14ac:dyDescent="0.3">
      <c r="B8" s="1" t="s">
        <v>12</v>
      </c>
      <c r="C8" s="1">
        <v>5</v>
      </c>
      <c r="D8" s="1">
        <v>8</v>
      </c>
      <c r="E8" s="2">
        <v>5600</v>
      </c>
      <c r="J8"/>
      <c r="K8" s="1" t="s">
        <v>4</v>
      </c>
      <c r="L8" s="1">
        <v>2</v>
      </c>
    </row>
    <row r="9" spans="2:12" x14ac:dyDescent="0.3">
      <c r="B9" s="1" t="s">
        <v>13</v>
      </c>
      <c r="C9" s="1">
        <v>9</v>
      </c>
      <c r="D9" s="1">
        <v>9</v>
      </c>
      <c r="E9" s="2">
        <v>3400</v>
      </c>
      <c r="J9"/>
      <c r="K9" s="1" t="s">
        <v>43</v>
      </c>
      <c r="L9" s="1">
        <v>1</v>
      </c>
    </row>
    <row r="10" spans="2:12" x14ac:dyDescent="0.3">
      <c r="B10" s="1" t="s">
        <v>14</v>
      </c>
      <c r="C10" s="1">
        <v>8</v>
      </c>
      <c r="D10" s="1">
        <v>17</v>
      </c>
      <c r="E10" s="2">
        <v>7600</v>
      </c>
      <c r="J10"/>
      <c r="K10" s="1" t="s">
        <v>44</v>
      </c>
      <c r="L10" s="1">
        <v>0</v>
      </c>
    </row>
    <row r="11" spans="2:12" x14ac:dyDescent="0.3">
      <c r="B11" s="1" t="s">
        <v>15</v>
      </c>
      <c r="C11" s="1">
        <v>1</v>
      </c>
      <c r="D11" s="1">
        <v>12</v>
      </c>
      <c r="E11" s="2">
        <v>4500</v>
      </c>
      <c r="J11"/>
    </row>
    <row r="12" spans="2:12" x14ac:dyDescent="0.3">
      <c r="B12" s="1" t="s">
        <v>16</v>
      </c>
      <c r="C12" s="1">
        <v>3</v>
      </c>
      <c r="D12" s="1">
        <v>7</v>
      </c>
      <c r="E12" s="2">
        <v>3200</v>
      </c>
      <c r="J12"/>
    </row>
    <row r="13" spans="2:12" x14ac:dyDescent="0.3">
      <c r="B13" s="1" t="s">
        <v>17</v>
      </c>
      <c r="C13" s="1">
        <v>2</v>
      </c>
      <c r="D13" s="1">
        <v>5</v>
      </c>
      <c r="E13" s="2">
        <v>6500</v>
      </c>
      <c r="J13"/>
    </row>
    <row r="14" spans="2:12" x14ac:dyDescent="0.3">
      <c r="B14" s="1" t="s">
        <v>18</v>
      </c>
      <c r="C14" s="1">
        <v>5</v>
      </c>
      <c r="D14" s="1">
        <v>12</v>
      </c>
      <c r="E14" s="2">
        <v>4100</v>
      </c>
      <c r="J14"/>
    </row>
    <row r="15" spans="2:12" x14ac:dyDescent="0.3">
      <c r="B15" s="1" t="s">
        <v>19</v>
      </c>
      <c r="C15" s="1">
        <v>6</v>
      </c>
      <c r="D15" s="1">
        <v>13</v>
      </c>
      <c r="E15" s="2">
        <v>3700</v>
      </c>
      <c r="J15"/>
    </row>
    <row r="16" spans="2:12" x14ac:dyDescent="0.3">
      <c r="B16" s="1" t="s">
        <v>20</v>
      </c>
      <c r="C16" s="1">
        <v>1</v>
      </c>
      <c r="D16" s="1">
        <v>7</v>
      </c>
      <c r="E16" s="2">
        <v>5200</v>
      </c>
      <c r="J16"/>
    </row>
    <row r="17" spans="2:10" x14ac:dyDescent="0.3">
      <c r="B17" s="1" t="s">
        <v>21</v>
      </c>
      <c r="C17" s="1">
        <v>4</v>
      </c>
      <c r="D17" s="1">
        <v>9</v>
      </c>
      <c r="E17" s="2">
        <v>8700</v>
      </c>
      <c r="J17"/>
    </row>
    <row r="18" spans="2:10" x14ac:dyDescent="0.3">
      <c r="B18" s="1" t="s">
        <v>22</v>
      </c>
      <c r="C18" s="1">
        <v>2</v>
      </c>
      <c r="D18" s="1">
        <v>20</v>
      </c>
      <c r="E18" s="2">
        <v>9800</v>
      </c>
      <c r="J18"/>
    </row>
    <row r="19" spans="2:10" x14ac:dyDescent="0.3">
      <c r="B19" s="1" t="s">
        <v>23</v>
      </c>
      <c r="C19" s="1">
        <v>8</v>
      </c>
      <c r="D19" s="1">
        <v>7</v>
      </c>
      <c r="E19" s="2">
        <v>2100</v>
      </c>
      <c r="J19"/>
    </row>
    <row r="20" spans="2:10" x14ac:dyDescent="0.3">
      <c r="B20" s="1" t="s">
        <v>24</v>
      </c>
      <c r="C20" s="1">
        <v>3</v>
      </c>
      <c r="D20" s="1">
        <v>5</v>
      </c>
      <c r="E20" s="2">
        <v>3800</v>
      </c>
      <c r="J20"/>
    </row>
    <row r="21" spans="2:10" x14ac:dyDescent="0.3">
      <c r="B21" s="1" t="s">
        <v>25</v>
      </c>
      <c r="C21" s="1">
        <v>9</v>
      </c>
      <c r="D21" s="1">
        <v>19</v>
      </c>
      <c r="E21" s="2">
        <v>4900</v>
      </c>
      <c r="J21"/>
    </row>
    <row r="22" spans="2:10" x14ac:dyDescent="0.3">
      <c r="B22" s="1" t="s">
        <v>26</v>
      </c>
      <c r="C22" s="1">
        <v>1</v>
      </c>
      <c r="D22" s="1">
        <v>13</v>
      </c>
      <c r="E22" s="2">
        <v>5100</v>
      </c>
      <c r="J22"/>
    </row>
    <row r="23" spans="2:10" x14ac:dyDescent="0.3">
      <c r="B23" s="1" t="s">
        <v>27</v>
      </c>
      <c r="C23" s="1">
        <v>5</v>
      </c>
      <c r="D23" s="1">
        <v>9</v>
      </c>
      <c r="E23" s="2">
        <v>5500</v>
      </c>
      <c r="J23"/>
    </row>
    <row r="24" spans="2:10" x14ac:dyDescent="0.3">
      <c r="B24" s="1" t="s">
        <v>28</v>
      </c>
      <c r="C24" s="1">
        <v>0</v>
      </c>
      <c r="D24" s="1">
        <v>3</v>
      </c>
      <c r="E24" s="2">
        <v>4300</v>
      </c>
      <c r="J24"/>
    </row>
    <row r="25" spans="2:10" x14ac:dyDescent="0.3">
      <c r="B25" s="1" t="s">
        <v>29</v>
      </c>
      <c r="C25" s="1">
        <v>0</v>
      </c>
      <c r="D25" s="1">
        <v>4</v>
      </c>
      <c r="E25" s="2">
        <v>6500</v>
      </c>
      <c r="J25"/>
    </row>
    <row r="26" spans="2:10" x14ac:dyDescent="0.3">
      <c r="B26" s="1" t="s">
        <v>30</v>
      </c>
      <c r="C26" s="1">
        <v>5</v>
      </c>
      <c r="D26" s="1">
        <v>11</v>
      </c>
      <c r="E26" s="2">
        <v>3400</v>
      </c>
      <c r="J26"/>
    </row>
    <row r="27" spans="2:10" x14ac:dyDescent="0.3">
      <c r="B27" s="1" t="s">
        <v>31</v>
      </c>
      <c r="C27" s="1">
        <v>1</v>
      </c>
      <c r="D27" s="1">
        <v>10</v>
      </c>
      <c r="E27" s="2">
        <v>5400</v>
      </c>
      <c r="J27"/>
    </row>
    <row r="28" spans="2:10" x14ac:dyDescent="0.3">
      <c r="B28" s="1" t="s">
        <v>32</v>
      </c>
      <c r="C28" s="1">
        <v>3</v>
      </c>
      <c r="D28" s="1">
        <v>9</v>
      </c>
      <c r="E28" s="2">
        <v>7800</v>
      </c>
      <c r="J28"/>
    </row>
    <row r="29" spans="2:10" x14ac:dyDescent="0.3">
      <c r="B29" s="1" t="s">
        <v>33</v>
      </c>
      <c r="C29" s="1">
        <v>4</v>
      </c>
      <c r="D29" s="1">
        <v>19</v>
      </c>
      <c r="E29" s="2">
        <v>7600</v>
      </c>
      <c r="J29"/>
    </row>
    <row r="30" spans="2:10" x14ac:dyDescent="0.3">
      <c r="B30" s="1" t="s">
        <v>34</v>
      </c>
      <c r="C30" s="1">
        <v>5</v>
      </c>
      <c r="D30" s="1">
        <v>21</v>
      </c>
      <c r="E30" s="2">
        <v>3200</v>
      </c>
      <c r="J30"/>
    </row>
    <row r="31" spans="2:10" x14ac:dyDescent="0.3">
      <c r="B31" s="1" t="s">
        <v>35</v>
      </c>
      <c r="C31" s="1">
        <v>1</v>
      </c>
      <c r="D31" s="1">
        <v>17</v>
      </c>
      <c r="E31" s="2">
        <v>1200</v>
      </c>
      <c r="J31"/>
    </row>
    <row r="32" spans="2:10" x14ac:dyDescent="0.3">
      <c r="B32" s="1" t="s">
        <v>36</v>
      </c>
      <c r="C32" s="1">
        <v>2</v>
      </c>
      <c r="D32" s="1">
        <v>3</v>
      </c>
      <c r="E32" s="2">
        <v>5400</v>
      </c>
      <c r="J32"/>
    </row>
    <row r="33" spans="2:10" x14ac:dyDescent="0.3">
      <c r="B33" s="1" t="s">
        <v>37</v>
      </c>
      <c r="C33" s="1">
        <v>2</v>
      </c>
      <c r="D33" s="1">
        <v>12</v>
      </c>
      <c r="E33" s="2">
        <v>4500</v>
      </c>
      <c r="J3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Shortcut Keys</vt:lpstr>
      <vt:lpstr>Final</vt:lpstr>
      <vt:lpstr>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</dc:creator>
  <cp:lastModifiedBy>S S</cp:lastModifiedBy>
  <cp:lastPrinted>2021-09-13T19:27:28Z</cp:lastPrinted>
  <dcterms:created xsi:type="dcterms:W3CDTF">2021-09-02T14:40:01Z</dcterms:created>
  <dcterms:modified xsi:type="dcterms:W3CDTF">2021-09-13T20:05:52Z</dcterms:modified>
</cp:coreProperties>
</file>