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88BE0CB1-C784-8745-A1A2-A2B688E6B443}" xr6:coauthVersionLast="46" xr6:coauthVersionMax="46" xr10:uidLastSave="{00000000-0000-0000-0000-000000000000}"/>
  <bookViews>
    <workbookView xWindow="0" yWindow="500" windowWidth="28800" windowHeight="16260" xr2:uid="{00000000-000D-0000-FFFF-FFFF00000000}"/>
  </bookViews>
  <sheets>
    <sheet name="Personal Monthly Budget" sheetId="1" r:id="rId1"/>
  </sheets>
  <calcPr calcId="191029"/>
  <webPublishing codePage="1252"/>
</workbook>
</file>

<file path=xl/calcChain.xml><?xml version="1.0" encoding="utf-8"?>
<calcChain xmlns="http://schemas.openxmlformats.org/spreadsheetml/2006/main">
  <c r="F48" i="1" l="1"/>
  <c r="F33" i="1" s="1"/>
  <c r="F7" i="1"/>
  <c r="I10" i="1" s="1"/>
  <c r="I12" i="1" l="1"/>
  <c r="F26" i="1"/>
  <c r="F18" i="1"/>
  <c r="F11" i="1"/>
  <c r="C28" i="1"/>
  <c r="C37" i="1"/>
  <c r="C21" i="1"/>
  <c r="C11" i="1"/>
  <c r="L4" i="1"/>
  <c r="L5" i="1"/>
  <c r="L6" i="1"/>
  <c r="L7" i="1" l="1"/>
  <c r="I11" i="1" s="1"/>
  <c r="I13" i="1" s="1"/>
</calcChain>
</file>

<file path=xl/sharedStrings.xml><?xml version="1.0" encoding="utf-8"?>
<sst xmlns="http://schemas.openxmlformats.org/spreadsheetml/2006/main" count="84" uniqueCount="53">
  <si>
    <t>Gas</t>
  </si>
  <si>
    <t>Groceries</t>
  </si>
  <si>
    <t>Extra income</t>
  </si>
  <si>
    <t>ENTERTAINMENT</t>
  </si>
  <si>
    <t>TRANSPORTATION</t>
  </si>
  <si>
    <t>FOOD</t>
  </si>
  <si>
    <t>PERSONAL CARE</t>
  </si>
  <si>
    <t>Monthly Budget</t>
  </si>
  <si>
    <t>INCOME</t>
  </si>
  <si>
    <t>After Tax Income</t>
  </si>
  <si>
    <t>Investment Income</t>
  </si>
  <si>
    <t>TOTAL</t>
  </si>
  <si>
    <t>Retirement Accounts</t>
  </si>
  <si>
    <t>SAVINGS
&amp; INVESTMENTS</t>
  </si>
  <si>
    <t>%</t>
  </si>
  <si>
    <t>Cash Savings</t>
  </si>
  <si>
    <t>EXPENSES</t>
  </si>
  <si>
    <t>AMOUNT</t>
  </si>
  <si>
    <t>HOME</t>
  </si>
  <si>
    <t>Mortgage/Rent</t>
  </si>
  <si>
    <t>Property Taxes</t>
  </si>
  <si>
    <t>Home Insurance</t>
  </si>
  <si>
    <t>Repairs</t>
  </si>
  <si>
    <t>Utilities</t>
  </si>
  <si>
    <t>Restaurant</t>
  </si>
  <si>
    <t>HEALTH</t>
  </si>
  <si>
    <t>Health Insurance</t>
  </si>
  <si>
    <t>Doctor Fees</t>
  </si>
  <si>
    <t>Medicines</t>
  </si>
  <si>
    <t>Fitness Training</t>
  </si>
  <si>
    <t>Car Loan</t>
  </si>
  <si>
    <t>Car Insurance</t>
  </si>
  <si>
    <t>Car Maintenance</t>
  </si>
  <si>
    <t>Public Transport</t>
  </si>
  <si>
    <t>Parking</t>
  </si>
  <si>
    <t>Toll</t>
  </si>
  <si>
    <t>DEBT</t>
  </si>
  <si>
    <t>Credit Card Payments</t>
  </si>
  <si>
    <t>Loan Payments</t>
  </si>
  <si>
    <t>Electronics</t>
  </si>
  <si>
    <t>Hobbies</t>
  </si>
  <si>
    <t>Holidays</t>
  </si>
  <si>
    <t>Beauty</t>
  </si>
  <si>
    <t>Clothes</t>
  </si>
  <si>
    <t>MISC.</t>
  </si>
  <si>
    <t>Gifts</t>
  </si>
  <si>
    <t>Others</t>
  </si>
  <si>
    <t>TOTAL INCOME</t>
  </si>
  <si>
    <t>(-) TOTAL EXPENSES</t>
  </si>
  <si>
    <t>NET INCOME</t>
  </si>
  <si>
    <t>(-) SAVINGS &amp; INV.</t>
  </si>
  <si>
    <t>`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</si>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</sst>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&quot;$&quot;#,##0_);\(&quot;$&quot;#,##0\)"/>
    <numFmt numFmtId="165" formatCode="&quot;$&quot;#,##0_);[Red]\(&quot;$&quot;#,##0\)"/>
    <numFmt numFmtId="166" formatCode="&quot;$&quot;#,##0"/>
    <numFmt numFmtId="167" formatCode="_(* #,##0_);_(* \(#,##0\);_(* &quot;-&quot;??_);_(@_)"/>
  </numFmts>
  <fonts count="12" x14ac:knownFonts="1">
    <font>
      <sz val="10"/>
      <color theme="1"/>
      <name val="Microsoft Sans Serif"/>
      <family val="2"/>
      <scheme val="minor"/>
    </font>
    <font>
      <sz val="8"/>
      <color theme="1"/>
      <name val="Arial"/>
      <family val="2"/>
    </font>
    <font>
      <sz val="10"/>
      <color indexed="63"/>
      <name val="Microsoft Sans Serif"/>
      <family val="2"/>
      <scheme val="minor"/>
    </font>
    <font>
      <sz val="10"/>
      <name val="Microsoft Sans Serif"/>
      <family val="2"/>
      <scheme val="minor"/>
    </font>
    <font>
      <b/>
      <sz val="10"/>
      <color theme="3"/>
      <name val="Microsoft Sans Serif"/>
      <family val="2"/>
      <scheme val="minor"/>
    </font>
    <font>
      <b/>
      <sz val="10"/>
      <color theme="4"/>
      <name val="Microsoft Sans Serif"/>
      <family val="2"/>
      <scheme val="minor"/>
    </font>
    <font>
      <sz val="10"/>
      <color theme="3"/>
      <name val="Microsoft Sans Serif"/>
      <family val="2"/>
      <scheme val="minor"/>
    </font>
    <font>
      <sz val="30"/>
      <color theme="3"/>
      <name val="Franklin Gothic Demi"/>
      <family val="2"/>
      <scheme val="major"/>
    </font>
    <font>
      <sz val="10"/>
      <color theme="1"/>
      <name val="Microsoft Sans Serif"/>
      <family val="2"/>
      <scheme val="minor"/>
    </font>
    <font>
      <u/>
      <sz val="10"/>
      <color theme="10"/>
      <name val="Microsoft Sans Serif"/>
      <family val="2"/>
      <scheme val="minor"/>
    </font>
    <font>
      <b/>
      <u/>
      <sz val="15"/>
      <color rgb="FF00B050"/>
      <name val="Microsoft Sans Serif"/>
      <family val="2"/>
      <scheme val="minor"/>
    </font>
    <font>
      <b/>
      <u/>
      <sz val="10"/>
      <color theme="3"/>
      <name val="Microsoft Sans Serif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/>
      <right/>
      <top style="thin">
        <color theme="4" tint="0.39994506668294322"/>
      </top>
      <bottom/>
      <diagonal/>
    </border>
    <border>
      <left style="medium">
        <color theme="3"/>
      </left>
      <right/>
      <top style="thin">
        <color theme="4" tint="0.39994506668294322"/>
      </top>
      <bottom style="medium">
        <color theme="3"/>
      </bottom>
      <diagonal/>
    </border>
    <border>
      <left style="medium">
        <color theme="4" tint="0.79998168889431442"/>
      </left>
      <right/>
      <top style="thin">
        <color theme="4" tint="0.39994506668294322"/>
      </top>
      <bottom/>
      <diagonal/>
    </border>
    <border>
      <left style="medium">
        <color theme="6" tint="0.79998168889431442"/>
      </left>
      <right/>
      <top style="medium">
        <color theme="3"/>
      </top>
      <bottom/>
      <diagonal/>
    </border>
    <border>
      <left style="medium">
        <color theme="6" tint="0.79998168889431442"/>
      </left>
      <right/>
      <top style="medium">
        <color theme="6" tint="0.79998168889431442"/>
      </top>
      <bottom/>
      <diagonal/>
    </border>
    <border>
      <left style="medium">
        <color theme="6" tint="0.79998168889431442"/>
      </left>
      <right/>
      <top style="medium">
        <color theme="4" tint="0.79998168889431442"/>
      </top>
      <bottom/>
      <diagonal/>
    </border>
    <border>
      <left style="medium">
        <color theme="6" tint="0.79998168889431442"/>
      </left>
      <right/>
      <top style="medium">
        <color theme="3"/>
      </top>
      <bottom style="medium">
        <color theme="6" tint="0.79998168889431442"/>
      </bottom>
      <diagonal/>
    </border>
    <border>
      <left style="medium">
        <color theme="6" tint="0.79998168889431442"/>
      </left>
      <right/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/>
      <top style="medium">
        <color theme="6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6" tint="0.79998168889431442"/>
      </left>
      <right/>
      <top/>
      <bottom/>
      <diagonal/>
    </border>
  </borders>
  <cellStyleXfs count="5">
    <xf numFmtId="0" fontId="0" fillId="0" borderId="0"/>
    <xf numFmtId="164" fontId="8" fillId="0" borderId="0" applyFont="0" applyFill="0" applyBorder="0" applyProtection="0">
      <alignment horizontal="left" vertical="center" indent="1"/>
    </xf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5" fontId="4" fillId="6" borderId="3" xfId="0" applyNumberFormat="1" applyFont="1" applyFill="1" applyBorder="1" applyAlignment="1">
      <alignment horizontal="left" vertical="center" indent="1"/>
    </xf>
    <xf numFmtId="0" fontId="10" fillId="0" borderId="0" xfId="2" applyFont="1" applyFill="1" applyAlignment="1">
      <alignment horizontal="left"/>
    </xf>
    <xf numFmtId="165" fontId="6" fillId="4" borderId="8" xfId="0" applyNumberFormat="1" applyFont="1" applyFill="1" applyBorder="1" applyAlignment="1">
      <alignment horizontal="left" vertical="center" indent="1"/>
    </xf>
    <xf numFmtId="165" fontId="6" fillId="5" borderId="8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 indent="1"/>
    </xf>
    <xf numFmtId="165" fontId="2" fillId="4" borderId="8" xfId="0" applyNumberFormat="1" applyFont="1" applyFill="1" applyBorder="1" applyAlignment="1">
      <alignment horizontal="left" vertical="center" indent="1"/>
    </xf>
    <xf numFmtId="165" fontId="2" fillId="5" borderId="8" xfId="0" applyNumberFormat="1" applyFont="1" applyFill="1" applyBorder="1" applyAlignment="1">
      <alignment horizontal="left" vertical="center" indent="1"/>
    </xf>
    <xf numFmtId="0" fontId="5" fillId="3" borderId="15" xfId="0" applyFont="1" applyFill="1" applyBorder="1" applyAlignment="1">
      <alignment horizontal="center" vertical="center"/>
    </xf>
    <xf numFmtId="166" fontId="6" fillId="5" borderId="17" xfId="0" applyNumberFormat="1" applyFont="1" applyFill="1" applyBorder="1" applyAlignment="1">
      <alignment horizontal="right" vertical="center" indent="1"/>
    </xf>
    <xf numFmtId="166" fontId="6" fillId="0" borderId="17" xfId="0" applyNumberFormat="1" applyFont="1" applyFill="1" applyBorder="1" applyAlignment="1">
      <alignment horizontal="right" vertical="center" indent="1"/>
    </xf>
    <xf numFmtId="166" fontId="6" fillId="5" borderId="18" xfId="0" applyNumberFormat="1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vertical="center"/>
    </xf>
    <xf numFmtId="0" fontId="6" fillId="5" borderId="20" xfId="0" applyFont="1" applyFill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11" fillId="5" borderId="20" xfId="0" applyFont="1" applyFill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5" fillId="3" borderId="14" xfId="0" applyFont="1" applyFill="1" applyBorder="1" applyAlignment="1">
      <alignment vertical="center"/>
    </xf>
    <xf numFmtId="0" fontId="11" fillId="0" borderId="19" xfId="0" applyFont="1" applyBorder="1" applyAlignment="1">
      <alignment vertical="center" shrinkToFit="1"/>
    </xf>
    <xf numFmtId="0" fontId="5" fillId="3" borderId="0" xfId="0" applyFont="1" applyFill="1" applyBorder="1" applyAlignment="1">
      <alignment horizontal="left" vertical="center" indent="1"/>
    </xf>
    <xf numFmtId="166" fontId="5" fillId="3" borderId="22" xfId="0" applyNumberFormat="1" applyFont="1" applyFill="1" applyBorder="1" applyAlignment="1">
      <alignment vertical="center"/>
    </xf>
    <xf numFmtId="0" fontId="11" fillId="0" borderId="20" xfId="0" applyFont="1" applyBorder="1" applyAlignment="1">
      <alignment vertical="center" shrinkToFit="1"/>
    </xf>
    <xf numFmtId="166" fontId="6" fillId="5" borderId="0" xfId="0" applyNumberFormat="1" applyFont="1" applyFill="1" applyBorder="1" applyAlignment="1">
      <alignment horizontal="right" vertical="center" indent="1"/>
    </xf>
    <xf numFmtId="0" fontId="5" fillId="0" borderId="24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left" vertical="center" indent="1"/>
    </xf>
    <xf numFmtId="166" fontId="6" fillId="5" borderId="25" xfId="0" applyNumberFormat="1" applyFont="1" applyFill="1" applyBorder="1" applyAlignment="1">
      <alignment horizontal="right" vertical="center" indent="1"/>
    </xf>
    <xf numFmtId="167" fontId="2" fillId="5" borderId="8" xfId="3" applyNumberFormat="1" applyFont="1" applyFill="1" applyBorder="1" applyAlignment="1">
      <alignment horizontal="center" vertical="center" wrapText="1"/>
    </xf>
    <xf numFmtId="167" fontId="6" fillId="4" borderId="8" xfId="3" applyNumberFormat="1" applyFont="1" applyFill="1" applyBorder="1" applyAlignment="1">
      <alignment horizontal="center" vertical="center"/>
    </xf>
    <xf numFmtId="167" fontId="6" fillId="4" borderId="8" xfId="3" applyNumberFormat="1" applyFont="1" applyFill="1" applyBorder="1" applyAlignment="1">
      <alignment horizontal="center" vertical="center" wrapText="1"/>
    </xf>
    <xf numFmtId="9" fontId="4" fillId="0" borderId="16" xfId="4" applyFont="1" applyFill="1" applyBorder="1" applyAlignment="1">
      <alignment horizontal="right" vertical="center" indent="1"/>
    </xf>
    <xf numFmtId="9" fontId="4" fillId="0" borderId="17" xfId="4" applyFont="1" applyFill="1" applyBorder="1" applyAlignment="1">
      <alignment horizontal="right" vertical="center" indent="1"/>
    </xf>
    <xf numFmtId="9" fontId="4" fillId="5" borderId="18" xfId="4" applyFont="1" applyFill="1" applyBorder="1" applyAlignment="1">
      <alignment horizontal="right" vertical="center" indent="1"/>
    </xf>
    <xf numFmtId="0" fontId="5" fillId="3" borderId="7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5" fillId="7" borderId="13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0" xfId="0" applyFont="1" applyFill="1" applyBorder="1" applyAlignment="1">
      <alignment horizontal="center" vertical="center" wrapText="1" shrinkToFit="1"/>
    </xf>
    <xf numFmtId="0" fontId="6" fillId="4" borderId="11" xfId="0" applyFont="1" applyFill="1" applyBorder="1" applyAlignment="1">
      <alignment horizontal="left" vertical="center" wrapText="1" indent="1"/>
    </xf>
    <xf numFmtId="0" fontId="6" fillId="4" borderId="12" xfId="0" applyFont="1" applyFill="1" applyBorder="1" applyAlignment="1">
      <alignment horizontal="left" vertical="center" wrapText="1" indent="1"/>
    </xf>
    <xf numFmtId="0" fontId="6" fillId="4" borderId="9" xfId="0" applyFont="1" applyFill="1" applyBorder="1" applyAlignment="1">
      <alignment horizontal="left" vertical="center" wrapText="1" indent="1"/>
    </xf>
    <xf numFmtId="0" fontId="6" fillId="4" borderId="23" xfId="0" applyFont="1" applyFill="1" applyBorder="1" applyAlignment="1">
      <alignment horizontal="left" vertical="center" wrapText="1" indent="1"/>
    </xf>
    <xf numFmtId="0" fontId="6" fillId="4" borderId="10" xfId="0" applyFont="1" applyFill="1" applyBorder="1" applyAlignment="1">
      <alignment horizontal="left" vertical="center" wrapText="1" indent="1"/>
    </xf>
    <xf numFmtId="0" fontId="6" fillId="5" borderId="9" xfId="0" applyFont="1" applyFill="1" applyBorder="1" applyAlignment="1">
      <alignment horizontal="left" vertical="center" wrapText="1" indent="1"/>
    </xf>
    <xf numFmtId="0" fontId="6" fillId="5" borderId="23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center" vertical="center"/>
    </xf>
    <xf numFmtId="166" fontId="6" fillId="5" borderId="26" xfId="0" applyNumberFormat="1" applyFont="1" applyFill="1" applyBorder="1" applyAlignment="1">
      <alignment horizontal="right" vertical="center" indent="1"/>
    </xf>
  </cellXfs>
  <cellStyles count="5">
    <cellStyle name="Comma" xfId="3" builtinId="3"/>
    <cellStyle name="Currency" xfId="1" builtinId="4" customBuiltin="1"/>
    <cellStyle name="Hyperlink" xfId="2" builtinId="8"/>
    <cellStyle name="Normal" xfId="0" builtinId="0" customBuiltin="1"/>
    <cellStyle name="Per cent" xfId="4" builtinId="5"/>
  </cellStyles>
  <dxfs count="6">
    <dxf>
      <font>
        <b val="0"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4"/>
        </patternFill>
      </fill>
    </dxf>
    <dxf>
      <font>
        <b val="0"/>
        <i val="0"/>
      </font>
    </dxf>
    <dxf>
      <font>
        <b/>
        <i val="0"/>
      </font>
    </dxf>
    <dxf>
      <font>
        <b/>
        <i val="0"/>
      </font>
    </dxf>
  </dxfs>
  <tableStyles count="2" defaultTableStyle="TableStyleMedium9">
    <tableStyle name="Budget" pivot="0" count="3" xr9:uid="{00000000-0011-0000-FFFF-FFFF00000000}">
      <tableStyleElement type="headerRow" dxfId="5"/>
      <tableStyleElement type="totalRow" dxfId="4"/>
      <tableStyleElement type="firstColumn" dxfId="3"/>
    </tableStyle>
    <tableStyle name="Transportation" pivot="0" count="3" xr9:uid="{00000000-0011-0000-FFFF-FFFF01000000}">
      <tableStyleElement type="headerRow" dxfId="2"/>
      <tableStyleElement type="totalRow" dxfId="1"/>
      <tableStyleElement type="firstColumn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050"/>
      <color rgb="FFF7964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blog/excel-budget-spreadsheet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398936</xdr:colOff>
      <xdr:row>0</xdr:row>
      <xdr:rowOff>110067</xdr:rowOff>
    </xdr:from>
    <xdr:to>
      <xdr:col>8</xdr:col>
      <xdr:colOff>1144588</xdr:colOff>
      <xdr:row>1</xdr:row>
      <xdr:rowOff>408564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CF7DD-DC3A-4193-AA5E-62C1B5ED4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269" y="110067"/>
          <a:ext cx="2481318" cy="53133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51191</xdr:colOff>
      <xdr:row>0</xdr:row>
      <xdr:rowOff>168276</xdr:rowOff>
    </xdr:from>
    <xdr:to>
      <xdr:col>16</xdr:col>
      <xdr:colOff>222249</xdr:colOff>
      <xdr:row>2</xdr:row>
      <xdr:rowOff>74719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618402-491C-4212-B701-7F5538EBBC79}"/>
            </a:ext>
          </a:extLst>
        </xdr:cNvPr>
        <xdr:cNvSpPr/>
      </xdr:nvSpPr>
      <xdr:spPr>
        <a:xfrm>
          <a:off x="11565858" y="168276"/>
          <a:ext cx="2012558" cy="594360"/>
        </a:xfrm>
        <a:prstGeom prst="roundRect">
          <a:avLst/>
        </a:prstGeom>
        <a:solidFill>
          <a:srgbClr val="CC33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45900</xdr:colOff>
      <xdr:row>2</xdr:row>
      <xdr:rowOff>205741</xdr:rowOff>
    </xdr:from>
    <xdr:to>
      <xdr:col>16</xdr:col>
      <xdr:colOff>227540</xdr:colOff>
      <xdr:row>5</xdr:row>
      <xdr:rowOff>128794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0CD80F-5A8D-4906-BA38-88B7C90221CD}"/>
            </a:ext>
          </a:extLst>
        </xdr:cNvPr>
        <xdr:cNvSpPr/>
      </xdr:nvSpPr>
      <xdr:spPr>
        <a:xfrm>
          <a:off x="11560567" y="893658"/>
          <a:ext cx="2023140" cy="632136"/>
        </a:xfrm>
        <a:prstGeom prst="roundRect">
          <a:avLst/>
        </a:prstGeom>
        <a:solidFill>
          <a:srgbClr val="F7964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SUBSCRIBE TO THE NEWSLETTER &gt;&gt;</a:t>
          </a:r>
        </a:p>
      </xdr:txBody>
    </xdr:sp>
    <xdr:clientData/>
  </xdr:twoCellAnchor>
  <xdr:twoCellAnchor>
    <xdr:from>
      <xdr:col>13</xdr:col>
      <xdr:colOff>40609</xdr:colOff>
      <xdr:row>6</xdr:row>
      <xdr:rowOff>26983</xdr:rowOff>
    </xdr:from>
    <xdr:to>
      <xdr:col>16</xdr:col>
      <xdr:colOff>232831</xdr:colOff>
      <xdr:row>9</xdr:row>
      <xdr:rowOff>165313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9CE16D-7263-43F7-9CE8-907AEE6D38FE}"/>
            </a:ext>
          </a:extLst>
        </xdr:cNvPr>
        <xdr:cNvSpPr/>
      </xdr:nvSpPr>
      <xdr:spPr>
        <a:xfrm>
          <a:off x="11555276" y="1656816"/>
          <a:ext cx="2033722" cy="582830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&gt;&gt;</a:t>
          </a:r>
        </a:p>
      </xdr:txBody>
    </xdr:sp>
    <xdr:clientData/>
  </xdr:twoCellAnchor>
  <xdr:twoCellAnchor>
    <xdr:from>
      <xdr:col>13</xdr:col>
      <xdr:colOff>15012</xdr:colOff>
      <xdr:row>10</xdr:row>
      <xdr:rowOff>63501</xdr:rowOff>
    </xdr:from>
    <xdr:to>
      <xdr:col>16</xdr:col>
      <xdr:colOff>258429</xdr:colOff>
      <xdr:row>12</xdr:row>
      <xdr:rowOff>222251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E75D35-1225-45F4-9D4A-D6C212219EB6}"/>
            </a:ext>
          </a:extLst>
        </xdr:cNvPr>
        <xdr:cNvSpPr/>
      </xdr:nvSpPr>
      <xdr:spPr>
        <a:xfrm>
          <a:off x="11529679" y="2370668"/>
          <a:ext cx="2084917" cy="624416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cs typeface="Calibri" panose="020F0502020204030204" pitchFamily="34" charset="0"/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2F4158"/>
      </a:dk2>
      <a:lt2>
        <a:srgbClr val="F2F2F2"/>
      </a:lt2>
      <a:accent1>
        <a:srgbClr val="D0DE4E"/>
      </a:accent1>
      <a:accent2>
        <a:srgbClr val="3D5157"/>
      </a:accent2>
      <a:accent3>
        <a:srgbClr val="47653F"/>
      </a:accent3>
      <a:accent4>
        <a:srgbClr val="607E4C"/>
      </a:accent4>
      <a:accent5>
        <a:srgbClr val="78A141"/>
      </a:accent5>
      <a:accent6>
        <a:srgbClr val="9BBB59"/>
      </a:accent6>
      <a:hlink>
        <a:srgbClr val="9BBB59"/>
      </a:hlink>
      <a:folHlink>
        <a:srgbClr val="9BBB59"/>
      </a:folHlink>
    </a:clrScheme>
    <a:fontScheme name="Custom 5">
      <a:majorFont>
        <a:latin typeface="Franklin Gothic Demi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49"/>
  <sheetViews>
    <sheetView showGridLines="0" tabSelected="1" zoomScaleNormal="100" workbookViewId="0">
      <selection activeCell="H30" sqref="H30"/>
    </sheetView>
  </sheetViews>
  <sheetFormatPr baseColWidth="10" defaultColWidth="8.83203125" defaultRowHeight="13" x14ac:dyDescent="0.15"/>
  <cols>
    <col min="1" max="1" width="2.33203125" customWidth="1"/>
    <col min="2" max="2" width="26.83203125" customWidth="1"/>
    <col min="3" max="3" width="14" customWidth="1"/>
    <col min="4" max="4" width="2" customWidth="1"/>
    <col min="5" max="5" width="31.5" customWidth="1"/>
    <col min="6" max="6" width="11.5" bestFit="1" customWidth="1"/>
    <col min="7" max="7" width="5.5" customWidth="1"/>
    <col min="8" max="8" width="26" customWidth="1"/>
    <col min="9" max="9" width="21.83203125" customWidth="1"/>
    <col min="10" max="10" width="4.83203125" customWidth="1"/>
    <col min="11" max="11" width="9.6640625" customWidth="1"/>
    <col min="12" max="12" width="11.5" bestFit="1" customWidth="1"/>
    <col min="13" max="13" width="4.83203125" customWidth="1"/>
  </cols>
  <sheetData>
    <row r="1" spans="1:13" ht="18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6" customHeight="1" x14ac:dyDescent="0.2">
      <c r="A2" s="7"/>
      <c r="B2" s="60" t="s">
        <v>7</v>
      </c>
      <c r="C2" s="60"/>
      <c r="D2" s="60"/>
      <c r="E2" s="60"/>
      <c r="F2" s="60"/>
      <c r="G2" s="9"/>
      <c r="H2" s="9"/>
      <c r="I2" s="9"/>
      <c r="J2" s="9"/>
      <c r="K2" s="9"/>
      <c r="L2" s="9"/>
    </row>
    <row r="3" spans="1:13" ht="18" customHeight="1" thickBot="1" x14ac:dyDescent="0.25">
      <c r="A3" s="3"/>
      <c r="B3" s="6"/>
      <c r="C3" s="4"/>
      <c r="D3" s="4"/>
      <c r="E3" s="4"/>
      <c r="F3" s="4"/>
      <c r="G3" s="4"/>
      <c r="H3" s="9"/>
      <c r="I3" s="4"/>
      <c r="J3" s="4"/>
      <c r="K3" s="4"/>
      <c r="L3" s="4"/>
      <c r="M3" s="5"/>
    </row>
    <row r="4" spans="1:13" ht="18" customHeight="1" x14ac:dyDescent="0.2">
      <c r="A4" s="1"/>
      <c r="B4" s="47" t="s">
        <v>8</v>
      </c>
      <c r="C4" s="54" t="s">
        <v>9</v>
      </c>
      <c r="D4" s="55"/>
      <c r="E4" s="56"/>
      <c r="F4" s="10">
        <v>5000</v>
      </c>
      <c r="G4" s="9"/>
      <c r="H4" s="50" t="s">
        <v>13</v>
      </c>
      <c r="I4" s="13" t="s">
        <v>12</v>
      </c>
      <c r="J4" s="14" t="s">
        <v>14</v>
      </c>
      <c r="K4" s="38">
        <v>12</v>
      </c>
      <c r="L4" s="16">
        <f>K4/100*$F$7</f>
        <v>762</v>
      </c>
    </row>
    <row r="5" spans="1:13" ht="20" customHeight="1" x14ac:dyDescent="0.2">
      <c r="A5" s="1"/>
      <c r="B5" s="48"/>
      <c r="C5" s="57" t="s">
        <v>2</v>
      </c>
      <c r="D5" s="58"/>
      <c r="E5" s="59"/>
      <c r="F5" s="11">
        <v>850</v>
      </c>
      <c r="G5" s="9"/>
      <c r="H5" s="51"/>
      <c r="I5" s="15" t="s">
        <v>2</v>
      </c>
      <c r="J5" s="15" t="s">
        <v>14</v>
      </c>
      <c r="K5" s="36">
        <v>5</v>
      </c>
      <c r="L5" s="17">
        <f t="shared" ref="L5:L6" si="0">K5/100*$F$7</f>
        <v>317.5</v>
      </c>
    </row>
    <row r="6" spans="1:13" ht="18" customHeight="1" thickBot="1" x14ac:dyDescent="0.25">
      <c r="A6" s="1"/>
      <c r="B6" s="48"/>
      <c r="C6" s="52" t="s">
        <v>10</v>
      </c>
      <c r="D6" s="52"/>
      <c r="E6" s="53"/>
      <c r="F6" s="10">
        <v>500</v>
      </c>
      <c r="G6" s="9"/>
      <c r="H6" s="51"/>
      <c r="I6" s="13" t="s">
        <v>15</v>
      </c>
      <c r="J6" s="14" t="s">
        <v>14</v>
      </c>
      <c r="K6" s="37">
        <v>8</v>
      </c>
      <c r="L6" s="16">
        <f t="shared" si="0"/>
        <v>508</v>
      </c>
    </row>
    <row r="7" spans="1:13" ht="18" customHeight="1" thickBot="1" x14ac:dyDescent="0.25">
      <c r="A7" s="1"/>
      <c r="B7" s="49"/>
      <c r="C7" s="46" t="s">
        <v>11</v>
      </c>
      <c r="D7" s="46"/>
      <c r="E7" s="46"/>
      <c r="F7" s="8">
        <f>SUM(F4:F6)</f>
        <v>6350</v>
      </c>
      <c r="G7" s="9"/>
      <c r="H7" s="51"/>
      <c r="I7" s="46" t="s">
        <v>11</v>
      </c>
      <c r="J7" s="46"/>
      <c r="K7" s="46"/>
      <c r="L7" s="8">
        <f>SUM(L4:L6)</f>
        <v>1587.5</v>
      </c>
    </row>
    <row r="8" spans="1:13" s="5" customFormat="1" ht="8.25" customHeight="1" x14ac:dyDescent="0.2">
      <c r="A8" s="3"/>
      <c r="B8" s="12"/>
      <c r="C8" s="12"/>
      <c r="D8" s="12"/>
      <c r="E8" s="12"/>
      <c r="F8" s="12"/>
      <c r="G8" s="9"/>
      <c r="H8" s="9"/>
      <c r="I8" s="4"/>
      <c r="J8" s="4"/>
      <c r="K8" s="4"/>
      <c r="L8"/>
      <c r="M8"/>
    </row>
    <row r="9" spans="1:13" s="5" customFormat="1" ht="8.25" customHeight="1" x14ac:dyDescent="0.2">
      <c r="A9" s="3"/>
      <c r="B9" s="12"/>
      <c r="C9" s="12"/>
      <c r="D9" s="12"/>
      <c r="E9" s="12"/>
      <c r="F9" s="12"/>
      <c r="G9" s="9"/>
      <c r="H9" s="9"/>
      <c r="I9" s="4"/>
      <c r="J9" s="4"/>
      <c r="K9" s="4"/>
      <c r="L9"/>
      <c r="M9"/>
    </row>
    <row r="10" spans="1:13" ht="18" customHeight="1" thickBot="1" x14ac:dyDescent="0.2">
      <c r="A10" s="1"/>
      <c r="B10" s="27" t="s">
        <v>16</v>
      </c>
      <c r="C10" s="18" t="s">
        <v>17</v>
      </c>
      <c r="D10" s="44"/>
      <c r="E10" s="27" t="s">
        <v>16</v>
      </c>
      <c r="F10" s="18" t="s">
        <v>17</v>
      </c>
      <c r="G10" s="12"/>
      <c r="H10" s="29" t="s">
        <v>47</v>
      </c>
      <c r="I10" s="32">
        <f>F7</f>
        <v>6350</v>
      </c>
      <c r="J10" s="12"/>
      <c r="K10" s="12"/>
      <c r="L10" s="12"/>
      <c r="M10" s="12"/>
    </row>
    <row r="11" spans="1:13" ht="18" customHeight="1" thickBot="1" x14ac:dyDescent="0.2">
      <c r="A11" s="1"/>
      <c r="B11" s="28" t="s">
        <v>18</v>
      </c>
      <c r="C11" s="39">
        <f>SUM(C12:C19)/$F$48</f>
        <v>0.2153846153846154</v>
      </c>
      <c r="D11" s="45"/>
      <c r="E11" s="28" t="s">
        <v>36</v>
      </c>
      <c r="F11" s="39">
        <f>SUM(F12:F16)/$F$48</f>
        <v>0.13461538461538461</v>
      </c>
      <c r="G11" s="12"/>
      <c r="H11" s="29" t="s">
        <v>50</v>
      </c>
      <c r="I11" s="32">
        <f>L7</f>
        <v>1587.5</v>
      </c>
      <c r="J11" s="12"/>
      <c r="K11" s="12"/>
      <c r="L11" s="12"/>
      <c r="M11" s="12"/>
    </row>
    <row r="12" spans="1:13" ht="18" customHeight="1" thickBot="1" x14ac:dyDescent="0.2">
      <c r="A12" s="1"/>
      <c r="B12" s="23" t="s">
        <v>19</v>
      </c>
      <c r="C12" s="19">
        <v>350</v>
      </c>
      <c r="D12" s="45"/>
      <c r="E12" s="23" t="s">
        <v>37</v>
      </c>
      <c r="F12" s="19">
        <v>250</v>
      </c>
      <c r="G12" s="12"/>
      <c r="H12" s="29" t="s">
        <v>48</v>
      </c>
      <c r="I12" s="32">
        <f>F48</f>
        <v>2600</v>
      </c>
      <c r="J12" s="12"/>
      <c r="K12" s="12"/>
      <c r="L12" s="12"/>
      <c r="M12" s="12"/>
    </row>
    <row r="13" spans="1:13" ht="18" customHeight="1" thickBot="1" x14ac:dyDescent="0.2">
      <c r="A13" s="2"/>
      <c r="B13" s="24" t="s">
        <v>20</v>
      </c>
      <c r="C13" s="20">
        <v>120</v>
      </c>
      <c r="D13" s="45"/>
      <c r="E13" s="24" t="s">
        <v>38</v>
      </c>
      <c r="F13" s="20">
        <v>100</v>
      </c>
      <c r="G13" s="33"/>
      <c r="H13" s="34" t="s">
        <v>49</v>
      </c>
      <c r="I13" s="35">
        <f>I10-I11-I12</f>
        <v>2162.5</v>
      </c>
      <c r="J13" s="12"/>
      <c r="K13" s="12"/>
      <c r="L13" s="12"/>
      <c r="M13" s="12"/>
    </row>
    <row r="14" spans="1:13" ht="18" customHeight="1" thickBot="1" x14ac:dyDescent="0.2">
      <c r="A14" s="1"/>
      <c r="B14" s="23" t="s">
        <v>21</v>
      </c>
      <c r="C14" s="19">
        <v>50</v>
      </c>
      <c r="D14" s="45"/>
      <c r="E14" s="23" t="s">
        <v>46</v>
      </c>
      <c r="F14" s="21">
        <v>0</v>
      </c>
      <c r="G14" s="12"/>
      <c r="H14" s="12"/>
      <c r="I14" s="12"/>
      <c r="J14" s="12"/>
      <c r="K14" s="12"/>
      <c r="L14" s="12"/>
      <c r="M14" s="12"/>
    </row>
    <row r="15" spans="1:13" ht="18" customHeight="1" thickBot="1" x14ac:dyDescent="0.2">
      <c r="A15" s="1"/>
      <c r="B15" s="24" t="s">
        <v>22</v>
      </c>
      <c r="C15" s="20">
        <v>30</v>
      </c>
      <c r="D15" s="45"/>
      <c r="E15" s="26" t="s">
        <v>46</v>
      </c>
      <c r="F15" s="20">
        <v>0</v>
      </c>
      <c r="G15" s="12"/>
      <c r="H15" s="12"/>
      <c r="I15" s="12"/>
      <c r="J15" s="12"/>
      <c r="K15" s="12"/>
      <c r="L15" s="12"/>
      <c r="M15" s="12"/>
    </row>
    <row r="16" spans="1:13" ht="18" customHeight="1" thickBot="1" x14ac:dyDescent="0.2">
      <c r="A16" s="1"/>
      <c r="B16" s="23" t="s">
        <v>23</v>
      </c>
      <c r="C16" s="19">
        <v>10</v>
      </c>
      <c r="D16" s="45"/>
      <c r="E16" s="23" t="s">
        <v>46</v>
      </c>
      <c r="F16" s="19">
        <v>0</v>
      </c>
      <c r="G16" s="12"/>
      <c r="H16" s="12"/>
      <c r="I16" s="12"/>
      <c r="J16" s="12"/>
      <c r="K16" s="12"/>
      <c r="L16" s="12"/>
      <c r="M16" s="12"/>
    </row>
    <row r="17" spans="1:13" ht="18" customHeight="1" thickBot="1" x14ac:dyDescent="0.2">
      <c r="A17" s="1"/>
      <c r="B17" s="26" t="s">
        <v>46</v>
      </c>
      <c r="C17" s="20">
        <v>0</v>
      </c>
      <c r="D17" s="45"/>
      <c r="E17" s="26"/>
      <c r="F17" s="20"/>
      <c r="G17" s="12"/>
      <c r="H17" s="12"/>
      <c r="I17" s="12"/>
      <c r="J17" s="12"/>
      <c r="K17" s="12"/>
      <c r="L17" s="12"/>
      <c r="M17" s="12"/>
    </row>
    <row r="18" spans="1:13" ht="18" customHeight="1" thickBot="1" x14ac:dyDescent="0.2">
      <c r="A18" s="1"/>
      <c r="B18" s="23" t="s">
        <v>46</v>
      </c>
      <c r="C18" s="19">
        <v>0</v>
      </c>
      <c r="D18" s="45"/>
      <c r="E18" s="25" t="s">
        <v>3</v>
      </c>
      <c r="F18" s="41">
        <f>SUM(F19:F24)/$F$48</f>
        <v>0.12692307692307692</v>
      </c>
      <c r="G18" s="12"/>
      <c r="H18" s="12"/>
      <c r="I18" s="12"/>
      <c r="J18" s="12"/>
      <c r="K18" s="12"/>
      <c r="L18" s="12"/>
      <c r="M18" s="12"/>
    </row>
    <row r="19" spans="1:13" ht="18" customHeight="1" thickBot="1" x14ac:dyDescent="0.2">
      <c r="A19" s="1"/>
      <c r="B19" s="24" t="s">
        <v>46</v>
      </c>
      <c r="C19" s="20">
        <v>0</v>
      </c>
      <c r="D19" s="45"/>
      <c r="E19" s="26" t="s">
        <v>39</v>
      </c>
      <c r="F19" s="20">
        <v>150</v>
      </c>
      <c r="G19" s="12"/>
      <c r="H19" s="12"/>
      <c r="I19" s="12"/>
      <c r="J19" s="12"/>
      <c r="K19" s="12"/>
      <c r="L19" s="12"/>
      <c r="M19" s="12"/>
    </row>
    <row r="20" spans="1:13" ht="18" customHeight="1" thickBot="1" x14ac:dyDescent="0.2">
      <c r="A20" s="1"/>
      <c r="B20" s="23"/>
      <c r="C20" s="19"/>
      <c r="D20" s="45"/>
      <c r="E20" s="23" t="s">
        <v>41</v>
      </c>
      <c r="F20" s="19">
        <v>100</v>
      </c>
      <c r="G20" s="12"/>
      <c r="H20" s="12"/>
      <c r="I20" s="12"/>
      <c r="J20" s="12"/>
      <c r="K20" s="12"/>
      <c r="L20" s="12"/>
      <c r="M20" s="12"/>
    </row>
    <row r="21" spans="1:13" ht="18" customHeight="1" thickBot="1" x14ac:dyDescent="0.2">
      <c r="A21" s="1"/>
      <c r="B21" s="31" t="s">
        <v>5</v>
      </c>
      <c r="C21" s="40">
        <f>SUM(C22:C26)/$F$48</f>
        <v>0.17307692307692307</v>
      </c>
      <c r="D21" s="45"/>
      <c r="E21" s="24" t="s">
        <v>40</v>
      </c>
      <c r="F21" s="20">
        <v>80</v>
      </c>
      <c r="G21" s="12"/>
      <c r="H21" s="12"/>
      <c r="I21" s="12"/>
      <c r="J21" s="12"/>
      <c r="K21" s="12"/>
      <c r="L21" s="12"/>
      <c r="M21" s="12"/>
    </row>
    <row r="22" spans="1:13" ht="18" customHeight="1" thickBot="1" x14ac:dyDescent="0.2">
      <c r="A22" s="1"/>
      <c r="B22" s="23" t="s">
        <v>1</v>
      </c>
      <c r="C22" s="21">
        <v>300</v>
      </c>
      <c r="D22" s="45"/>
      <c r="E22" s="23" t="s">
        <v>46</v>
      </c>
      <c r="F22" s="21">
        <v>0</v>
      </c>
      <c r="G22" s="12"/>
      <c r="H22" s="12"/>
      <c r="I22" s="12"/>
      <c r="J22" s="12"/>
      <c r="K22" s="12"/>
      <c r="L22" s="12"/>
      <c r="M22" s="12"/>
    </row>
    <row r="23" spans="1:13" ht="18" customHeight="1" thickBot="1" x14ac:dyDescent="0.2">
      <c r="A23" s="1"/>
      <c r="B23" s="26" t="s">
        <v>24</v>
      </c>
      <c r="C23" s="20">
        <v>150</v>
      </c>
      <c r="D23" s="45"/>
      <c r="E23" s="26" t="s">
        <v>46</v>
      </c>
      <c r="F23" s="20">
        <v>0</v>
      </c>
      <c r="G23" s="12"/>
      <c r="H23" s="12"/>
      <c r="I23" s="12"/>
      <c r="J23" s="12"/>
      <c r="K23" s="12"/>
      <c r="L23" s="12"/>
      <c r="M23" s="12"/>
    </row>
    <row r="24" spans="1:13" ht="18" customHeight="1" thickBot="1" x14ac:dyDescent="0.2">
      <c r="A24" s="1"/>
      <c r="B24" s="23" t="s">
        <v>46</v>
      </c>
      <c r="C24" s="21">
        <v>0</v>
      </c>
      <c r="D24" s="45"/>
      <c r="E24" s="23" t="s">
        <v>46</v>
      </c>
      <c r="F24" s="19">
        <v>0</v>
      </c>
      <c r="G24" s="12"/>
      <c r="H24" s="12"/>
      <c r="I24" s="12"/>
      <c r="J24" s="12"/>
      <c r="K24" s="12"/>
      <c r="L24" s="12"/>
      <c r="M24" s="12"/>
    </row>
    <row r="25" spans="1:13" ht="18" customHeight="1" thickBot="1" x14ac:dyDescent="0.2">
      <c r="A25" s="1"/>
      <c r="B25" s="26" t="s">
        <v>46</v>
      </c>
      <c r="C25" s="20">
        <v>0</v>
      </c>
      <c r="D25" s="45"/>
      <c r="E25" s="26"/>
      <c r="F25" s="20"/>
      <c r="G25" s="12"/>
      <c r="H25" s="12"/>
      <c r="I25" s="12" t="s">
        <v>51</v>
      </c>
      <c r="J25" s="12"/>
      <c r="K25" s="12"/>
      <c r="L25" s="12"/>
      <c r="M25" s="12"/>
    </row>
    <row r="26" spans="1:13" ht="18" customHeight="1" thickBot="1" x14ac:dyDescent="0.2">
      <c r="A26" s="1"/>
      <c r="B26" s="23" t="s">
        <v>46</v>
      </c>
      <c r="C26" s="19">
        <v>0</v>
      </c>
      <c r="D26" s="45"/>
      <c r="E26" s="25" t="s">
        <v>6</v>
      </c>
      <c r="F26" s="41">
        <f>SUM(F27:F31)/$F$48</f>
        <v>7.6923076923076927E-2</v>
      </c>
      <c r="G26" s="12"/>
      <c r="H26" s="12"/>
      <c r="I26" s="12"/>
      <c r="J26" s="12"/>
      <c r="K26" s="12"/>
      <c r="L26" s="12"/>
      <c r="M26" s="12"/>
    </row>
    <row r="27" spans="1:13" ht="18" customHeight="1" thickBot="1" x14ac:dyDescent="0.2">
      <c r="A27" s="1"/>
      <c r="B27" s="24"/>
      <c r="C27" s="20"/>
      <c r="D27" s="45"/>
      <c r="E27" s="24" t="s">
        <v>42</v>
      </c>
      <c r="F27" s="20">
        <v>80</v>
      </c>
      <c r="G27" s="12"/>
      <c r="H27" s="12"/>
      <c r="I27" s="12"/>
      <c r="J27" s="12"/>
      <c r="K27" s="12"/>
      <c r="L27" s="12"/>
      <c r="M27" s="12"/>
    </row>
    <row r="28" spans="1:13" ht="18" customHeight="1" thickBot="1" x14ac:dyDescent="0.2">
      <c r="A28" s="1"/>
      <c r="B28" s="25" t="s">
        <v>25</v>
      </c>
      <c r="C28" s="41">
        <f>SUM(C29:C35)/$F$48</f>
        <v>0.05</v>
      </c>
      <c r="D28" s="45"/>
      <c r="E28" s="23" t="s">
        <v>43</v>
      </c>
      <c r="F28" s="19">
        <v>120</v>
      </c>
      <c r="G28" s="12"/>
      <c r="H28" s="12"/>
      <c r="I28" s="12"/>
      <c r="J28" s="12"/>
      <c r="K28" s="12"/>
      <c r="L28" s="12"/>
      <c r="M28" s="12"/>
    </row>
    <row r="29" spans="1:13" ht="18" customHeight="1" thickBot="1" x14ac:dyDescent="0.2">
      <c r="A29" s="1"/>
      <c r="B29" s="26" t="s">
        <v>26</v>
      </c>
      <c r="C29" s="20">
        <v>60</v>
      </c>
      <c r="D29" s="45"/>
      <c r="E29" s="26" t="s">
        <v>46</v>
      </c>
      <c r="F29" s="20">
        <v>0</v>
      </c>
      <c r="G29" s="12"/>
      <c r="H29" s="12"/>
      <c r="I29" s="12"/>
      <c r="J29" s="12"/>
      <c r="K29" s="12"/>
      <c r="L29" s="12"/>
      <c r="M29" s="12"/>
    </row>
    <row r="30" spans="1:13" ht="18" customHeight="1" thickBot="1" x14ac:dyDescent="0.2">
      <c r="A30" s="1"/>
      <c r="B30" s="23" t="s">
        <v>27</v>
      </c>
      <c r="C30" s="21">
        <v>50</v>
      </c>
      <c r="D30" s="45"/>
      <c r="E30" s="23" t="s">
        <v>46</v>
      </c>
      <c r="F30" s="19">
        <v>0</v>
      </c>
      <c r="G30" s="12"/>
      <c r="H30" s="12"/>
      <c r="I30" s="12"/>
      <c r="J30" s="12"/>
      <c r="K30" s="12"/>
      <c r="L30" s="12"/>
      <c r="M30" s="12"/>
    </row>
    <row r="31" spans="1:13" ht="18" customHeight="1" thickBot="1" x14ac:dyDescent="0.2">
      <c r="A31" s="1"/>
      <c r="B31" s="24" t="s">
        <v>28</v>
      </c>
      <c r="C31" s="20">
        <v>20</v>
      </c>
      <c r="D31" s="45"/>
      <c r="E31" s="24" t="s">
        <v>46</v>
      </c>
      <c r="F31" s="20">
        <v>0</v>
      </c>
      <c r="G31" s="12"/>
      <c r="H31" s="12"/>
      <c r="I31" s="12"/>
      <c r="J31" s="12"/>
      <c r="K31" s="12"/>
      <c r="L31" s="12"/>
      <c r="M31" s="12"/>
    </row>
    <row r="32" spans="1:13" ht="18" customHeight="1" thickBot="1" x14ac:dyDescent="0.2">
      <c r="A32" s="1"/>
      <c r="B32" s="23" t="s">
        <v>29</v>
      </c>
      <c r="C32" s="21">
        <v>0</v>
      </c>
      <c r="D32" s="45"/>
      <c r="E32" s="23"/>
      <c r="F32" s="19"/>
      <c r="G32" s="12"/>
      <c r="H32" s="12"/>
      <c r="I32" s="12"/>
      <c r="J32" s="12"/>
      <c r="K32" s="12"/>
      <c r="L32" s="12"/>
      <c r="M32" s="12"/>
    </row>
    <row r="33" spans="1:13" ht="18" customHeight="1" thickBot="1" x14ac:dyDescent="0.2">
      <c r="A33" s="1"/>
      <c r="B33" s="26" t="s">
        <v>46</v>
      </c>
      <c r="C33" s="20">
        <v>0</v>
      </c>
      <c r="D33" s="45"/>
      <c r="E33" s="31" t="s">
        <v>44</v>
      </c>
      <c r="F33" s="40">
        <f>SUM(F34:F38)/$F$48</f>
        <v>2.3076923076923078E-2</v>
      </c>
      <c r="G33" s="12"/>
      <c r="H33" s="12"/>
      <c r="I33" s="12"/>
      <c r="J33" s="12"/>
      <c r="K33" s="12"/>
      <c r="L33" s="12"/>
      <c r="M33" s="12"/>
    </row>
    <row r="34" spans="1:13" ht="18" customHeight="1" thickBot="1" x14ac:dyDescent="0.2">
      <c r="A34" s="1"/>
      <c r="B34" s="23" t="s">
        <v>46</v>
      </c>
      <c r="C34" s="19">
        <v>0</v>
      </c>
      <c r="D34" s="45"/>
      <c r="E34" s="23" t="s">
        <v>45</v>
      </c>
      <c r="F34" s="21">
        <v>30</v>
      </c>
      <c r="G34" s="12"/>
      <c r="H34" s="12"/>
      <c r="I34" s="12"/>
      <c r="J34" s="12"/>
      <c r="K34" s="12"/>
      <c r="L34" s="12"/>
      <c r="M34" s="12"/>
    </row>
    <row r="35" spans="1:13" ht="18" customHeight="1" thickBot="1" x14ac:dyDescent="0.2">
      <c r="A35" s="1"/>
      <c r="B35" s="24" t="s">
        <v>46</v>
      </c>
      <c r="C35" s="20">
        <v>0</v>
      </c>
      <c r="D35" s="45"/>
      <c r="E35" s="24" t="s">
        <v>52</v>
      </c>
      <c r="F35" s="20">
        <v>30</v>
      </c>
      <c r="G35" s="12"/>
      <c r="H35" s="12"/>
      <c r="I35" s="12"/>
      <c r="J35" s="12"/>
      <c r="K35" s="12"/>
      <c r="L35" s="12"/>
      <c r="M35" s="12"/>
    </row>
    <row r="36" spans="1:13" ht="18" customHeight="1" thickBot="1" x14ac:dyDescent="0.2">
      <c r="A36" s="1"/>
      <c r="B36" s="23"/>
      <c r="C36" s="19"/>
      <c r="D36" s="45"/>
      <c r="E36" s="23" t="s">
        <v>46</v>
      </c>
      <c r="F36" s="21">
        <v>0</v>
      </c>
      <c r="G36" s="12"/>
      <c r="H36" s="12"/>
      <c r="I36" s="12"/>
      <c r="J36" s="12"/>
      <c r="K36" s="12"/>
      <c r="L36" s="12"/>
      <c r="M36" s="12"/>
    </row>
    <row r="37" spans="1:13" ht="18" customHeight="1" thickBot="1" x14ac:dyDescent="0.2">
      <c r="A37" s="1"/>
      <c r="B37" s="31" t="s">
        <v>4</v>
      </c>
      <c r="C37" s="40">
        <f>SUM(C38:C47)/$F$48</f>
        <v>0.2</v>
      </c>
      <c r="D37" s="45"/>
      <c r="E37" s="24" t="s">
        <v>46</v>
      </c>
      <c r="F37" s="20">
        <v>0</v>
      </c>
      <c r="G37" s="12"/>
      <c r="H37" s="12"/>
      <c r="I37" s="12"/>
      <c r="J37" s="12"/>
      <c r="K37" s="12"/>
      <c r="L37" s="12"/>
      <c r="M37" s="12"/>
    </row>
    <row r="38" spans="1:13" ht="18" customHeight="1" thickBot="1" x14ac:dyDescent="0.2">
      <c r="A38" s="1"/>
      <c r="B38" s="23" t="s">
        <v>30</v>
      </c>
      <c r="C38" s="21">
        <v>120</v>
      </c>
      <c r="D38" s="45"/>
      <c r="E38" s="23" t="s">
        <v>46</v>
      </c>
      <c r="F38" s="21">
        <v>0</v>
      </c>
      <c r="G38" s="12"/>
      <c r="H38" s="12"/>
      <c r="I38" s="12"/>
      <c r="J38" s="12"/>
      <c r="K38" s="12"/>
      <c r="L38" s="12"/>
      <c r="M38" s="12"/>
    </row>
    <row r="39" spans="1:13" ht="18" customHeight="1" thickBot="1" x14ac:dyDescent="0.2">
      <c r="A39" s="1"/>
      <c r="B39" s="24" t="s">
        <v>31</v>
      </c>
      <c r="C39" s="20">
        <v>180</v>
      </c>
      <c r="D39" s="45"/>
      <c r="E39" s="24"/>
      <c r="F39" s="20"/>
      <c r="G39" s="12"/>
      <c r="H39" s="12"/>
      <c r="I39" s="12"/>
      <c r="J39" s="12"/>
      <c r="K39" s="12"/>
      <c r="L39" s="12"/>
      <c r="M39" s="12"/>
    </row>
    <row r="40" spans="1:13" ht="18" customHeight="1" thickBot="1" x14ac:dyDescent="0.2">
      <c r="A40" s="1"/>
      <c r="B40" s="23" t="s">
        <v>0</v>
      </c>
      <c r="C40" s="21">
        <v>20</v>
      </c>
      <c r="D40" s="45"/>
      <c r="E40" s="23"/>
      <c r="F40" s="21"/>
      <c r="G40" s="12"/>
      <c r="H40" s="12"/>
      <c r="I40" s="12"/>
      <c r="J40" s="12"/>
      <c r="K40" s="12"/>
      <c r="L40" s="12"/>
      <c r="M40" s="12"/>
    </row>
    <row r="41" spans="1:13" ht="18" customHeight="1" thickBot="1" x14ac:dyDescent="0.2">
      <c r="A41" s="1"/>
      <c r="B41" s="24" t="s">
        <v>32</v>
      </c>
      <c r="C41" s="20">
        <v>50</v>
      </c>
      <c r="D41" s="45"/>
      <c r="E41" s="24"/>
      <c r="F41" s="20"/>
      <c r="G41" s="12"/>
      <c r="H41" s="12"/>
      <c r="I41" s="12"/>
      <c r="J41" s="12"/>
      <c r="K41" s="12"/>
      <c r="L41" s="12"/>
      <c r="M41" s="12"/>
    </row>
    <row r="42" spans="1:13" ht="18" customHeight="1" thickBot="1" x14ac:dyDescent="0.2">
      <c r="A42" s="1"/>
      <c r="B42" s="23" t="s">
        <v>33</v>
      </c>
      <c r="C42" s="21">
        <v>150</v>
      </c>
      <c r="D42" s="45"/>
      <c r="E42" s="23"/>
      <c r="F42" s="21"/>
      <c r="G42" s="12"/>
      <c r="H42" s="12"/>
      <c r="I42" s="12"/>
      <c r="J42" s="12"/>
      <c r="K42" s="12"/>
      <c r="L42" s="12"/>
      <c r="M42" s="12"/>
    </row>
    <row r="43" spans="1:13" ht="18" customHeight="1" thickBot="1" x14ac:dyDescent="0.2">
      <c r="B43" s="24" t="s">
        <v>34</v>
      </c>
      <c r="C43" s="20">
        <v>0</v>
      </c>
      <c r="D43" s="45"/>
      <c r="E43" s="24"/>
      <c r="F43" s="20"/>
    </row>
    <row r="44" spans="1:13" ht="18" customHeight="1" thickBot="1" x14ac:dyDescent="0.2">
      <c r="B44" s="23" t="s">
        <v>35</v>
      </c>
      <c r="C44" s="21">
        <v>0</v>
      </c>
      <c r="D44" s="45"/>
      <c r="E44" s="23"/>
      <c r="F44" s="61"/>
    </row>
    <row r="45" spans="1:13" ht="18" customHeight="1" thickBot="1" x14ac:dyDescent="0.2">
      <c r="B45" s="26" t="s">
        <v>46</v>
      </c>
      <c r="C45" s="20">
        <v>0</v>
      </c>
      <c r="D45" s="45"/>
      <c r="E45" s="24"/>
      <c r="F45" s="20"/>
    </row>
    <row r="46" spans="1:13" ht="18" customHeight="1" thickBot="1" x14ac:dyDescent="0.2">
      <c r="B46" s="23" t="s">
        <v>46</v>
      </c>
      <c r="C46" s="19">
        <v>0</v>
      </c>
      <c r="D46" s="45"/>
      <c r="E46" s="23"/>
      <c r="F46" s="61"/>
    </row>
    <row r="47" spans="1:13" ht="18" customHeight="1" thickBot="1" x14ac:dyDescent="0.2">
      <c r="B47" s="24" t="s">
        <v>46</v>
      </c>
      <c r="C47" s="20">
        <v>0</v>
      </c>
      <c r="D47" s="45"/>
      <c r="E47" s="24" t="s">
        <v>51</v>
      </c>
      <c r="F47" s="20"/>
    </row>
    <row r="48" spans="1:13" ht="20" customHeight="1" thickBot="1" x14ac:dyDescent="0.2">
      <c r="B48" s="42" t="s">
        <v>11</v>
      </c>
      <c r="C48" s="43"/>
      <c r="D48" s="45"/>
      <c r="E48" s="43"/>
      <c r="F48" s="30">
        <f>SUM(C12:C19)+SUM(C22:C26)+SUM(C29:C35)+SUM(C38:C47)+SUM(F12:F16)+SUM(F19:F24)+SUM(F27:F31)+SUM(F34:F38)</f>
        <v>2600</v>
      </c>
    </row>
    <row r="49" spans="2:6" x14ac:dyDescent="0.15">
      <c r="B49" s="22"/>
      <c r="C49" s="22"/>
      <c r="F49" s="12"/>
    </row>
  </sheetData>
  <mergeCells count="9">
    <mergeCell ref="B2:F2"/>
    <mergeCell ref="D10:D48"/>
    <mergeCell ref="I7:K7"/>
    <mergeCell ref="B4:B7"/>
    <mergeCell ref="C7:E7"/>
    <mergeCell ref="H4:H7"/>
    <mergeCell ref="C6:E6"/>
    <mergeCell ref="C4:E4"/>
    <mergeCell ref="C5:E5"/>
  </mergeCells>
  <phoneticPr fontId="1" type="noConversion"/>
  <dataValidations count="1">
    <dataValidation allowBlank="1" showErrorMessage="1" sqref="G1:O43 C1:F1 A1:B24 A25:A43 B25:C50 D3:D10 C3:C24 E3:F50" xr:uid="{00000000-0002-0000-0000-000004000000}"/>
  </dataValidations>
  <printOptions horizontalCentered="1"/>
  <pageMargins left="0.5" right="0.5" top="0.5" bottom="0.5" header="0.5" footer="0.5"/>
  <pageSetup scale="46" orientation="portrait" horizontalDpi="4294967292" r:id="rId1"/>
  <headerFooter differentFirst="1"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>Microsoft Office User</cp:lastModifiedBy>
  <dcterms:created xsi:type="dcterms:W3CDTF">2018-04-23T07:00:55Z</dcterms:created>
  <dcterms:modified xsi:type="dcterms:W3CDTF">2021-01-17T21:23:49Z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2018-04-23T07:00:59.8471103Z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