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57AA396D-1A9F-4251-8C28-DB794DDEEE08}" xr6:coauthVersionLast="47" xr6:coauthVersionMax="47" xr10:uidLastSave="{00000000-0000-0000-0000-000000000000}"/>
  <bookViews>
    <workbookView xWindow="58200" yWindow="2475" windowWidth="24600" windowHeight="13005" xr2:uid="{C2BA068F-A133-4D30-BF18-167542D727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D5" i="1"/>
  <c r="D6" i="1"/>
  <c r="D7" i="1"/>
  <c r="D8" i="1"/>
  <c r="D9" i="1"/>
  <c r="D10" i="1"/>
  <c r="D11" i="1"/>
  <c r="D12" i="1"/>
  <c r="D13" i="1"/>
  <c r="H4" i="1" l="1"/>
  <c r="G4" i="1"/>
  <c r="I4" i="1" s="1"/>
</calcChain>
</file>

<file path=xl/sharedStrings.xml><?xml version="1.0" encoding="utf-8"?>
<sst xmlns="http://schemas.openxmlformats.org/spreadsheetml/2006/main" count="11" uniqueCount="10">
  <si>
    <t>Stock Prices</t>
  </si>
  <si>
    <t>Market Index Prices</t>
  </si>
  <si>
    <t>Dates</t>
  </si>
  <si>
    <t>Stock Return</t>
  </si>
  <si>
    <t>Market Return</t>
  </si>
  <si>
    <t>-</t>
  </si>
  <si>
    <t>Covariance</t>
  </si>
  <si>
    <t xml:space="preserve">Beta </t>
  </si>
  <si>
    <t>Variance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</si>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</sst>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"/>
    <numFmt numFmtId="166" formatCode="_(* #,##0.0000000_);_(* \(#,##0.00000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2" fontId="0" fillId="0" borderId="1" xfId="0" applyNumberFormat="1" applyBorder="1" applyAlignment="1">
      <alignment horizontal="center"/>
    </xf>
    <xf numFmtId="0" fontId="4" fillId="0" borderId="0" xfId="3" applyFont="1" applyProtection="1">
      <protection locked="0"/>
    </xf>
    <xf numFmtId="0" fontId="4" fillId="0" borderId="0" xfId="3" applyFont="1" applyAlignment="1" applyProtection="1">
      <alignment horizontal="center"/>
      <protection locked="0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2446-BE3D-4D90-934C-B23F539E8871}">
  <dimension ref="A1:I13"/>
  <sheetViews>
    <sheetView showGridLines="0" tabSelected="1" workbookViewId="0">
      <selection sqref="A1:F1"/>
    </sheetView>
  </sheetViews>
  <sheetFormatPr defaultRowHeight="14.6" x14ac:dyDescent="0.4"/>
  <cols>
    <col min="1" max="1" width="11.765625" customWidth="1"/>
    <col min="3" max="3" width="12.69140625" customWidth="1"/>
    <col min="7" max="7" width="13.69140625" customWidth="1"/>
    <col min="8" max="8" width="11.53515625" customWidth="1"/>
  </cols>
  <sheetData>
    <row r="1" spans="1:9" ht="18.45" x14ac:dyDescent="0.5">
      <c r="A1" s="9" t="s">
        <v>9</v>
      </c>
      <c r="B1" s="9"/>
      <c r="C1" s="9"/>
      <c r="D1" s="9"/>
      <c r="E1" s="9"/>
      <c r="F1" s="9"/>
    </row>
    <row r="2" spans="1:9" s="8" customFormat="1" ht="18.45" x14ac:dyDescent="0.5"/>
    <row r="3" spans="1:9" ht="29.15" x14ac:dyDescent="0.4">
      <c r="A3" s="3" t="s">
        <v>2</v>
      </c>
      <c r="B3" s="3" t="s">
        <v>0</v>
      </c>
      <c r="C3" s="3" t="s">
        <v>1</v>
      </c>
      <c r="D3" s="4" t="s">
        <v>3</v>
      </c>
      <c r="E3" s="4" t="s">
        <v>4</v>
      </c>
      <c r="G3" s="3" t="s">
        <v>6</v>
      </c>
      <c r="H3" s="3" t="s">
        <v>8</v>
      </c>
      <c r="I3" s="4" t="s">
        <v>7</v>
      </c>
    </row>
    <row r="4" spans="1:9" x14ac:dyDescent="0.4">
      <c r="A4" s="1">
        <v>45658</v>
      </c>
      <c r="B4" s="2">
        <v>157</v>
      </c>
      <c r="C4" s="2">
        <v>3594</v>
      </c>
      <c r="D4" s="5" t="s">
        <v>5</v>
      </c>
      <c r="E4" s="5" t="s">
        <v>5</v>
      </c>
      <c r="G4" s="6">
        <f>_xlfn.COVARIANCE.P(D5:D13,E5:E13)</f>
        <v>1.2331734470381539E-4</v>
      </c>
      <c r="H4" s="6">
        <f>_xlfn.VAR.P(E5:E13)</f>
        <v>1.8594430245154521E-4</v>
      </c>
      <c r="I4" s="7">
        <f>G4/H4</f>
        <v>0.66319507012563816</v>
      </c>
    </row>
    <row r="5" spans="1:9" x14ac:dyDescent="0.4">
      <c r="A5" s="1">
        <v>45659</v>
      </c>
      <c r="B5" s="2">
        <v>155</v>
      </c>
      <c r="C5" s="2">
        <v>3544</v>
      </c>
      <c r="D5" s="5">
        <f>(B5-B4)/B4</f>
        <v>-1.2738853503184714E-2</v>
      </c>
      <c r="E5" s="5">
        <f>(C5-C4)/C4</f>
        <v>-1.3912075681691708E-2</v>
      </c>
    </row>
    <row r="6" spans="1:9" x14ac:dyDescent="0.4">
      <c r="A6" s="1">
        <v>45660</v>
      </c>
      <c r="B6" s="2">
        <v>165</v>
      </c>
      <c r="C6" s="2">
        <v>3579</v>
      </c>
      <c r="D6" s="5">
        <f t="shared" ref="D6:D13" si="0">(B6-B5)/B5</f>
        <v>6.4516129032258063E-2</v>
      </c>
      <c r="E6" s="5">
        <f t="shared" ref="E6:E13" si="1">(C6-C5)/C5</f>
        <v>9.8758465011286687E-3</v>
      </c>
    </row>
    <row r="7" spans="1:9" x14ac:dyDescent="0.4">
      <c r="A7" s="1">
        <v>45661</v>
      </c>
      <c r="B7" s="2">
        <v>163</v>
      </c>
      <c r="C7" s="2">
        <v>3584</v>
      </c>
      <c r="D7" s="5">
        <f t="shared" si="0"/>
        <v>-1.2121212121212121E-2</v>
      </c>
      <c r="E7" s="5">
        <f t="shared" si="1"/>
        <v>1.3970382788488405E-3</v>
      </c>
    </row>
    <row r="8" spans="1:9" x14ac:dyDescent="0.4">
      <c r="A8" s="1">
        <v>45662</v>
      </c>
      <c r="B8" s="2">
        <v>169</v>
      </c>
      <c r="C8" s="2">
        <v>3503</v>
      </c>
      <c r="D8" s="5">
        <f t="shared" si="0"/>
        <v>3.6809815950920248E-2</v>
      </c>
      <c r="E8" s="5">
        <f t="shared" si="1"/>
        <v>-2.2600446428571428E-2</v>
      </c>
    </row>
    <row r="9" spans="1:9" x14ac:dyDescent="0.4">
      <c r="A9" s="1">
        <v>45663</v>
      </c>
      <c r="B9" s="2">
        <v>164</v>
      </c>
      <c r="C9" s="2">
        <v>3579</v>
      </c>
      <c r="D9" s="5">
        <f t="shared" si="0"/>
        <v>-2.9585798816568046E-2</v>
      </c>
      <c r="E9" s="5">
        <f t="shared" si="1"/>
        <v>2.1695689409077932E-2</v>
      </c>
    </row>
    <row r="10" spans="1:9" x14ac:dyDescent="0.4">
      <c r="A10" s="1">
        <v>45664</v>
      </c>
      <c r="B10" s="2">
        <v>166</v>
      </c>
      <c r="C10" s="2">
        <v>3568</v>
      </c>
      <c r="D10" s="5">
        <f t="shared" si="0"/>
        <v>1.2195121951219513E-2</v>
      </c>
      <c r="E10" s="5">
        <f t="shared" si="1"/>
        <v>-3.073484213467449E-3</v>
      </c>
    </row>
    <row r="11" spans="1:9" x14ac:dyDescent="0.4">
      <c r="A11" s="1">
        <v>45665</v>
      </c>
      <c r="B11" s="2">
        <v>150</v>
      </c>
      <c r="C11" s="2">
        <v>3549</v>
      </c>
      <c r="D11" s="5">
        <f t="shared" si="0"/>
        <v>-9.6385542168674704E-2</v>
      </c>
      <c r="E11" s="5">
        <f t="shared" si="1"/>
        <v>-5.3251121076233181E-3</v>
      </c>
    </row>
    <row r="12" spans="1:9" x14ac:dyDescent="0.4">
      <c r="A12" s="1">
        <v>45666</v>
      </c>
      <c r="B12" s="2">
        <v>167</v>
      </c>
      <c r="C12" s="2">
        <v>3578</v>
      </c>
      <c r="D12" s="5">
        <f t="shared" si="0"/>
        <v>0.11333333333333333</v>
      </c>
      <c r="E12" s="5">
        <f t="shared" si="1"/>
        <v>8.1713158636235565E-3</v>
      </c>
    </row>
    <row r="13" spans="1:9" x14ac:dyDescent="0.4">
      <c r="A13" s="1">
        <v>45667</v>
      </c>
      <c r="B13" s="2">
        <v>165</v>
      </c>
      <c r="C13" s="2">
        <v>3511</v>
      </c>
      <c r="D13" s="5">
        <f t="shared" si="0"/>
        <v>-1.1976047904191617E-2</v>
      </c>
      <c r="E13" s="5">
        <f t="shared" si="1"/>
        <v>-1.8725544997205142E-2</v>
      </c>
    </row>
  </sheetData>
  <mergeCells count="1">
    <mergeCell ref="A1:F1"/>
  </mergeCells>
  <hyperlinks>
    <hyperlink ref="A1:E1" r:id="rId1" display="&gt;&gt; Click here for more Free Excel resources &lt;&lt;" xr:uid="{501921AA-C3F5-46C3-912D-9C8D941712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2025-01-06T17:50:41Z</dcterms:created>
  <dcterms:modified xsi:type="dcterms:W3CDTF">2025-01-11T02:41:01Z</dcterms:modified>
</cp:coreProperties>
</file>